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pivotCache/pivotCacheDefinition4.xml" ContentType="application/vnd.openxmlformats-officedocument.spreadsheetml.pivotCacheDefinition+xml"/>
  <Override PartName="/xl/pivotCache/pivotCacheDefinition5.xml" ContentType="application/vnd.openxmlformats-officedocument.spreadsheetml.pivotCacheDefinition+xml"/>
  <Override PartName="/xl/pivotCache/pivotCacheDefinition6.xml" ContentType="application/vnd.openxmlformats-officedocument.spreadsheetml.pivotCacheDefinition+xml"/>
  <Override PartName="/xl/pivotCache/pivotCacheDefinition7.xml" ContentType="application/vnd.openxmlformats-officedocument.spreadsheetml.pivotCacheDefinition+xml"/>
  <Override PartName="/xl/pivotCache/pivotCacheDefinition8.xml" ContentType="application/vnd.openxmlformats-officedocument.spreadsheetml.pivotCacheDefinition+xml"/>
  <Override PartName="/xl/pivotCache/pivotCacheDefinition9.xml" ContentType="application/vnd.openxmlformats-officedocument.spreadsheetml.pivotCacheDefinition+xml"/>
  <Override PartName="/xl/pivotCache/pivotCacheDefinition10.xml" ContentType="application/vnd.openxmlformats-officedocument.spreadsheetml.pivotCacheDefinition+xml"/>
  <Override PartName="/xl/pivotCache/pivotCacheDefinition11.xml" ContentType="application/vnd.openxmlformats-officedocument.spreadsheetml.pivotCacheDefinition+xml"/>
  <Override PartName="/xl/pivotCache/pivotCacheDefinition12.xml" ContentType="application/vnd.openxmlformats-officedocument.spreadsheetml.pivotCacheDefinition+xml"/>
  <Override PartName="/xl/pivotCache/pivotCacheDefinition13.xml" ContentType="application/vnd.openxmlformats-officedocument.spreadsheetml.pivotCacheDefinition+xml"/>
  <Override PartName="/xl/pivotCache/pivotCacheDefinition14.xml" ContentType="application/vnd.openxmlformats-officedocument.spreadsheetml.pivotCacheDefinition+xml"/>
  <Override PartName="/xl/pivotCache/pivotCacheDefinition15.xml" ContentType="application/vnd.openxmlformats-officedocument.spreadsheetml.pivotCacheDefinition+xml"/>
  <Override PartName="/xl/pivotCache/pivotCacheDefinition16.xml" ContentType="application/vnd.openxmlformats-officedocument.spreadsheetml.pivotCacheDefinition+xml"/>
  <Override PartName="/xl/pivotCache/pivotCacheDefinition17.xml" ContentType="application/vnd.openxmlformats-officedocument.spreadsheetml.pivotCacheDefinition+xml"/>
  <Override PartName="/xl/pivotCache/pivotCacheDefinition18.xml" ContentType="application/vnd.openxmlformats-officedocument.spreadsheetml.pivotCacheDefinition+xml"/>
  <Override PartName="/xl/pivotCache/pivotCacheDefinition19.xml" ContentType="application/vnd.openxmlformats-officedocument.spreadsheetml.pivotCacheDefinition+xml"/>
  <Override PartName="/xl/pivotCache/pivotCacheDefinition20.xml" ContentType="application/vnd.openxmlformats-officedocument.spreadsheetml.pivotCacheDefinition+xml"/>
  <Override PartName="/xl/pivotCache/pivotCacheDefinition21.xml" ContentType="application/vnd.openxmlformats-officedocument.spreadsheetml.pivotCacheDefinition+xml"/>
  <Override PartName="/xl/pivotCache/pivotCacheDefinition22.xml" ContentType="application/vnd.openxmlformats-officedocument.spreadsheetml.pivotCacheDefinition+xml"/>
  <Override PartName="/xl/pivotCache/pivotCacheDefinition23.xml" ContentType="application/vnd.openxmlformats-officedocument.spreadsheetml.pivotCacheDefinition+xml"/>
  <Override PartName="/xl/pivotCache/pivotCacheDefinition24.xml" ContentType="application/vnd.openxmlformats-officedocument.spreadsheetml.pivotCacheDefinition+xml"/>
  <Override PartName="/xl/pivotCache/pivotCacheDefinition25.xml" ContentType="application/vnd.openxmlformats-officedocument.spreadsheetml.pivotCacheDefinition+xml"/>
  <Override PartName="/xl/pivotCache/pivotCacheDefinition26.xml" ContentType="application/vnd.openxmlformats-officedocument.spreadsheetml.pivotCacheDefinition+xml"/>
  <Override PartName="/xl/pivotCache/pivotCacheDefinition27.xml" ContentType="application/vnd.openxmlformats-officedocument.spreadsheetml.pivotCacheDefinition+xml"/>
  <Override PartName="/xl/pivotCache/pivotCacheDefinition28.xml" ContentType="application/vnd.openxmlformats-officedocument.spreadsheetml.pivotCacheDefinition+xml"/>
  <Override PartName="/xl/pivotCache/pivotCacheDefinition29.xml" ContentType="application/vnd.openxmlformats-officedocument.spreadsheetml.pivotCacheDefinition+xml"/>
  <Override PartName="/xl/pivotCache/pivotCacheDefinition30.xml" ContentType="application/vnd.openxmlformats-officedocument.spreadsheetml.pivotCacheDefinition+xml"/>
  <Override PartName="/xl/pivotCache/pivotCacheDefinition31.xml" ContentType="application/vnd.openxmlformats-officedocument.spreadsheetml.pivotCacheDefinition+xml"/>
  <Override PartName="/xl/pivotCache/pivotCacheDefinition32.xml" ContentType="application/vnd.openxmlformats-officedocument.spreadsheetml.pivotCacheDefinition+xml"/>
  <Override PartName="/xl/pivotCache/pivotCacheDefinition33.xml" ContentType="application/vnd.openxmlformats-officedocument.spreadsheetml.pivotCacheDefinition+xml"/>
  <Override PartName="/xl/pivotCache/pivotCacheDefinition34.xml" ContentType="application/vnd.openxmlformats-officedocument.spreadsheetml.pivotCacheDefinition+xml"/>
  <Override PartName="/xl/pivotCache/pivotCacheDefinition35.xml" ContentType="application/vnd.openxmlformats-officedocument.spreadsheetml.pivotCacheDefinition+xml"/>
  <Override PartName="/xl/pivotCache/pivotCacheDefinition36.xml" ContentType="application/vnd.openxmlformats-officedocument.spreadsheetml.pivotCacheDefinition+xml"/>
  <Override PartName="/xl/pivotCache/pivotCacheDefinition37.xml" ContentType="application/vnd.openxmlformats-officedocument.spreadsheetml.pivotCacheDefinition+xml"/>
  <Override PartName="/xl/pivotCache/pivotCacheDefinition38.xml" ContentType="application/vnd.openxmlformats-officedocument.spreadsheetml.pivotCacheDefinition+xml"/>
  <Override PartName="/xl/pivotCache/pivotCacheDefinition39.xml" ContentType="application/vnd.openxmlformats-officedocument.spreadsheetml.pivotCacheDefinition+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tables/table1.xml" ContentType="application/vnd.openxmlformats-officedocument.spreadsheetml.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11.xml" ContentType="application/vnd.openxmlformats-officedocument.spreadsheetml.pivotTable+xml"/>
  <Override PartName="/xl/pivotTables/pivotTable12.xml" ContentType="application/vnd.openxmlformats-officedocument.spreadsheetml.pivotTable+xml"/>
  <Override PartName="/xl/pivotTables/pivotTable13.xml" ContentType="application/vnd.openxmlformats-officedocument.spreadsheetml.pivotTable+xml"/>
  <Override PartName="/xl/pivotTables/pivotTable14.xml" ContentType="application/vnd.openxmlformats-officedocument.spreadsheetml.pivotTable+xml"/>
  <Override PartName="/xl/pivotTables/pivotTable15.xml" ContentType="application/vnd.openxmlformats-officedocument.spreadsheetml.pivotTab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3.xml" ContentType="application/vnd.openxmlformats-officedocument.drawing+xml"/>
  <Override PartName="/xl/charts/chart7.xml" ContentType="application/vnd.openxmlformats-officedocument.drawingml.chart+xml"/>
  <Override PartName="/xl/drawings/drawing4.xml" ContentType="application/vnd.openxmlformats-officedocument.drawingml.chartshapes+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drawings/drawing5.xml" ContentType="application/vnd.openxmlformats-officedocument.drawingml.chartshapes+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drawings/drawing6.xml" ContentType="application/vnd.openxmlformats-officedocument.drawingml.chartshapes+xml"/>
  <Override PartName="/xl/charts/chart10.xml" ContentType="application/vnd.openxmlformats-officedocument.drawingml.chart+xml"/>
  <Override PartName="/xl/charts/style9.xml" ContentType="application/vnd.ms-office.chartstyle+xml"/>
  <Override PartName="/xl/charts/colors9.xml" ContentType="application/vnd.ms-office.chartcolorstyle+xml"/>
  <Override PartName="/xl/drawings/drawing7.xml" ContentType="application/vnd.openxmlformats-officedocument.drawingml.chartshapes+xml"/>
  <Override PartName="/xl/drawings/drawing8.xml" ContentType="application/vnd.openxmlformats-officedocument.drawing+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9.xml" ContentType="application/vnd.openxmlformats-officedocument.drawingml.chartshapes+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0.xml" ContentType="application/vnd.openxmlformats-officedocument.drawingml.chartshapes+xml"/>
  <Override PartName="/xl/charts/chart13.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1.xml" ContentType="application/vnd.openxmlformats-officedocument.drawingml.chartshapes+xml"/>
  <Override PartName="/xl/pivotTables/pivotTable16.xml" ContentType="application/vnd.openxmlformats-officedocument.spreadsheetml.pivotTable+xml"/>
  <Override PartName="/xl/pivotTables/pivotTable17.xml" ContentType="application/vnd.openxmlformats-officedocument.spreadsheetml.pivotTable+xml"/>
  <Override PartName="/xl/drawings/drawing12.xml" ContentType="application/vnd.openxmlformats-officedocument.drawing+xml"/>
  <Override PartName="/xl/slicers/slicer2.xml" ContentType="application/vnd.ms-excel.slicer+xml"/>
  <Override PartName="/xl/charts/chart14.xml" ContentType="application/vnd.openxmlformats-officedocument.drawingml.chart+xml"/>
  <Override PartName="/xl/charts/style13.xml" ContentType="application/vnd.ms-office.chartstyle+xml"/>
  <Override PartName="/xl/charts/colors13.xml" ContentType="application/vnd.ms-office.chartcolorstyle+xml"/>
  <Override PartName="/xl/charts/chart15.xml" ContentType="application/vnd.openxmlformats-officedocument.drawingml.chart+xml"/>
  <Override PartName="/xl/charts/style14.xml" ContentType="application/vnd.ms-office.chartstyle+xml"/>
  <Override PartName="/xl/charts/colors14.xml" ContentType="application/vnd.ms-office.chartcolorstyle+xml"/>
  <Override PartName="/xl/pivotTables/pivotTable18.xml" ContentType="application/vnd.openxmlformats-officedocument.spreadsheetml.pivotTable+xml"/>
  <Override PartName="/xl/pivotTables/pivotTable19.xml" ContentType="application/vnd.openxmlformats-officedocument.spreadsheetml.pivotTable+xml"/>
  <Override PartName="/xl/pivotTables/pivotTable20.xml" ContentType="application/vnd.openxmlformats-officedocument.spreadsheetml.pivotTable+xml"/>
  <Override PartName="/xl/pivotTables/pivotTable21.xml" ContentType="application/vnd.openxmlformats-officedocument.spreadsheetml.pivotTable+xml"/>
  <Override PartName="/xl/drawings/drawing13.xml" ContentType="application/vnd.openxmlformats-officedocument.drawing+xml"/>
  <Override PartName="/xl/slicers/slicer3.xml" ContentType="application/vnd.ms-excel.slicer+xml"/>
  <Override PartName="/xl/charts/chart16.xml" ContentType="application/vnd.openxmlformats-officedocument.drawingml.chart+xml"/>
  <Override PartName="/xl/charts/style15.xml" ContentType="application/vnd.ms-office.chartstyle+xml"/>
  <Override PartName="/xl/charts/colors15.xml" ContentType="application/vnd.ms-office.chartcolorstyle+xml"/>
  <Override PartName="/xl/charts/chart17.xml" ContentType="application/vnd.openxmlformats-officedocument.drawingml.chart+xml"/>
  <Override PartName="/xl/charts/style16.xml" ContentType="application/vnd.ms-office.chartstyle+xml"/>
  <Override PartName="/xl/charts/colors16.xml" ContentType="application/vnd.ms-office.chartcolorstyle+xml"/>
  <Override PartName="/xl/charts/chart18.xml" ContentType="application/vnd.openxmlformats-officedocument.drawingml.chart+xml"/>
  <Override PartName="/xl/charts/style17.xml" ContentType="application/vnd.ms-office.chartstyle+xml"/>
  <Override PartName="/xl/charts/colors17.xml" ContentType="application/vnd.ms-office.chartcolorstyle+xml"/>
  <Override PartName="/xl/pivotTables/pivotTable22.xml" ContentType="application/vnd.openxmlformats-officedocument.spreadsheetml.pivotTable+xml"/>
  <Override PartName="/xl/pivotTables/pivotTable23.xml" ContentType="application/vnd.openxmlformats-officedocument.spreadsheetml.pivotTable+xml"/>
  <Override PartName="/xl/pivotTables/pivotTable24.xml" ContentType="application/vnd.openxmlformats-officedocument.spreadsheetml.pivotTable+xml"/>
  <Override PartName="/xl/drawings/drawing14.xml" ContentType="application/vnd.openxmlformats-officedocument.drawing+xml"/>
  <Override PartName="/xl/slicers/slicer4.xml" ContentType="application/vnd.ms-excel.slicer+xml"/>
  <Override PartName="/xl/charts/chart19.xml" ContentType="application/vnd.openxmlformats-officedocument.drawingml.chart+xml"/>
  <Override PartName="/xl/charts/style18.xml" ContentType="application/vnd.ms-office.chartstyle+xml"/>
  <Override PartName="/xl/charts/colors18.xml" ContentType="application/vnd.ms-office.chartcolorsty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pivotTables/pivotTable25.xml" ContentType="application/vnd.openxmlformats-officedocument.spreadsheetml.pivotTable+xml"/>
  <Override PartName="/xl/pivotTables/pivotTable26.xml" ContentType="application/vnd.openxmlformats-officedocument.spreadsheetml.pivotTable+xml"/>
  <Override PartName="/xl/pivotTables/pivotTable27.xml" ContentType="application/vnd.openxmlformats-officedocument.spreadsheetml.pivotTable+xml"/>
  <Override PartName="/xl/pivotTables/pivotTable28.xml" ContentType="application/vnd.openxmlformats-officedocument.spreadsheetml.pivotTable+xml"/>
  <Override PartName="/xl/pivotTables/pivotTable29.xml" ContentType="application/vnd.openxmlformats-officedocument.spreadsheetml.pivotTable+xml"/>
  <Override PartName="/xl/pivotTables/pivotTable30.xml" ContentType="application/vnd.openxmlformats-officedocument.spreadsheetml.pivotTable+xml"/>
  <Override PartName="/xl/pivotTables/pivotTable31.xml" ContentType="application/vnd.openxmlformats-officedocument.spreadsheetml.pivotTable+xml"/>
  <Override PartName="/xl/pivotTables/pivotTable32.xml" ContentType="application/vnd.openxmlformats-officedocument.spreadsheetml.pivotTable+xml"/>
  <Override PartName="/xl/pivotTables/pivotTable33.xml" ContentType="application/vnd.openxmlformats-officedocument.spreadsheetml.pivotTable+xml"/>
  <Override PartName="/xl/pivotTables/pivotTable34.xml" ContentType="application/vnd.openxmlformats-officedocument.spreadsheetml.pivotTable+xml"/>
  <Override PartName="/xl/pivotTables/pivotTable35.xml" ContentType="application/vnd.openxmlformats-officedocument.spreadsheetml.pivotTable+xml"/>
  <Override PartName="/xl/pivotTables/pivotTable36.xml" ContentType="application/vnd.openxmlformats-officedocument.spreadsheetml.pivotTable+xml"/>
  <Override PartName="/xl/drawings/drawing15.xml" ContentType="application/vnd.openxmlformats-officedocument.drawing+xml"/>
  <Override PartName="/xl/slicers/slicer5.xml" ContentType="application/vnd.ms-excel.slicer+xml"/>
  <Override PartName="/xl/charts/chart20.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16.xml" ContentType="application/vnd.openxmlformats-officedocument.drawingml.chartshapes+xml"/>
  <Override PartName="/xl/charts/chart21.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17.xml" ContentType="application/vnd.openxmlformats-officedocument.drawingml.chartshapes+xml"/>
  <Override PartName="/xl/charts/chart22.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18.xml" ContentType="application/vnd.openxmlformats-officedocument.drawingml.chartshapes+xml"/>
  <Override PartName="/xl/charts/chart23.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19.xml" ContentType="application/vnd.openxmlformats-officedocument.drawingml.chartshapes+xml"/>
  <Override PartName="/xl/charts/chart24.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20.xml" ContentType="application/vnd.openxmlformats-officedocument.drawingml.chartshapes+xml"/>
  <Override PartName="/xl/charts/chart25.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21.xml" ContentType="application/vnd.openxmlformats-officedocument.drawingml.chartshapes+xml"/>
  <Override PartName="/xl/charts/chart26.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22.xml" ContentType="application/vnd.openxmlformats-officedocument.drawingml.chartshapes+xml"/>
  <Override PartName="/xl/charts/chart27.xml" ContentType="application/vnd.openxmlformats-officedocument.drawingml.chart+xml"/>
  <Override PartName="/xl/charts/style26.xml" ContentType="application/vnd.ms-office.chartstyle+xml"/>
  <Override PartName="/xl/charts/colors26.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customXml/itemProps21.xml" ContentType="application/vnd.openxmlformats-officedocument.customXmlProperties+xml"/>
  <Override PartName="/customXml/itemProps22.xml" ContentType="application/vnd.openxmlformats-officedocument.customXmlProperties+xml"/>
  <Override PartName="/customXml/itemProps23.xml" ContentType="application/vnd.openxmlformats-officedocument.customXmlProperties+xml"/>
  <Override PartName="/customXml/itemProps24.xml" ContentType="application/vnd.openxmlformats-officedocument.customXmlProperties+xml"/>
  <Override PartName="/customXml/itemProps25.xml" ContentType="application/vnd.openxmlformats-officedocument.customXmlProperties+xml"/>
  <Override PartName="/customXml/itemProps26.xml" ContentType="application/vnd.openxmlformats-officedocument.customXmlProperties+xml"/>
  <Override PartName="/customXml/itemProps27.xml" ContentType="application/vnd.openxmlformats-officedocument.customXmlProperties+xml"/>
  <Override PartName="/customXml/itemProps28.xml" ContentType="application/vnd.openxmlformats-officedocument.customXmlProperties+xml"/>
  <Override PartName="/customXml/itemProps29.xml" ContentType="application/vnd.openxmlformats-officedocument.customXmlProperties+xml"/>
  <Override PartName="/customXml/itemProps30.xml" ContentType="application/vnd.openxmlformats-officedocument.customXmlProperties+xml"/>
  <Override PartName="/customXml/itemProps31.xml" ContentType="application/vnd.openxmlformats-officedocument.customXmlProperties+xml"/>
  <Override PartName="/customXml/itemProps32.xml" ContentType="application/vnd.openxmlformats-officedocument.customXmlProperties+xml"/>
  <Override PartName="/customXml/itemProps33.xml" ContentType="application/vnd.openxmlformats-officedocument.customXmlProperties+xml"/>
  <Override PartName="/customXml/itemProps34.xml" ContentType="application/vnd.openxmlformats-officedocument.customXmlProperties+xml"/>
  <Override PartName="/customXml/itemProps35.xml" ContentType="application/vnd.openxmlformats-officedocument.customXmlProperties+xml"/>
  <Override PartName="/customXml/itemProps36.xml" ContentType="application/vnd.openxmlformats-officedocument.customXmlProperties+xml"/>
  <Override PartName="/customXml/itemProps37.xml" ContentType="application/vnd.openxmlformats-officedocument.customXmlProperties+xml"/>
  <Override PartName="/customXml/itemProps38.xml" ContentType="application/vnd.openxmlformats-officedocument.customXmlProperties+xml"/>
  <Override PartName="/customXml/itemProps39.xml" ContentType="application/vnd.openxmlformats-officedocument.customXmlProperties+xml"/>
  <Override PartName="/customXml/itemProps40.xml" ContentType="application/vnd.openxmlformats-officedocument.customXmlProperties+xml"/>
  <Override PartName="/customXml/itemProps41.xml" ContentType="application/vnd.openxmlformats-officedocument.customXmlProperties+xml"/>
  <Override PartName="/customXml/itemProps42.xml" ContentType="application/vnd.openxmlformats-officedocument.customXmlProperties+xml"/>
  <Override PartName="/customXml/itemProps43.xml" ContentType="application/vnd.openxmlformats-officedocument.customXmlProperties+xml"/>
  <Override PartName="/customXml/itemProps44.xml" ContentType="application/vnd.openxmlformats-officedocument.customXmlProperties+xml"/>
  <Override PartName="/customXml/itemProps45.xml" ContentType="application/vnd.openxmlformats-officedocument.customXmlProperties+xml"/>
  <Override PartName="/customXml/itemProps46.xml" ContentType="application/vnd.openxmlformats-officedocument.customXmlProperties+xml"/>
  <Override PartName="/customXml/itemProps47.xml" ContentType="application/vnd.openxmlformats-officedocument.customXmlProperties+xml"/>
  <Override PartName="/customXml/itemProps48.xml" ContentType="application/vnd.openxmlformats-officedocument.customXmlProperties+xml"/>
  <Override PartName="/customXml/itemProps49.xml" ContentType="application/vnd.openxmlformats-officedocument.customXmlProperties+xml"/>
  <Override PartName="/customXml/itemProps50.xml" ContentType="application/vnd.openxmlformats-officedocument.customXmlProperties+xml"/>
  <Override PartName="/customXml/itemProps51.xml" ContentType="application/vnd.openxmlformats-officedocument.customXmlProperties+xml"/>
  <Override PartName="/customXml/itemProps52.xml" ContentType="application/vnd.openxmlformats-officedocument.customXmlProperties+xml"/>
  <Override PartName="/customXml/itemProps53.xml" ContentType="application/vnd.openxmlformats-officedocument.customXmlProperties+xml"/>
  <Override PartName="/customXml/itemProps54.xml" ContentType="application/vnd.openxmlformats-officedocument.customXmlProperties+xml"/>
  <Override PartName="/customXml/itemProps55.xml" ContentType="application/vnd.openxmlformats-officedocument.customXmlProperties+xml"/>
  <Override PartName="/customXml/itemProps56.xml" ContentType="application/vnd.openxmlformats-officedocument.customXmlProperties+xml"/>
  <Override PartName="/customXml/itemProps57.xml" ContentType="application/vnd.openxmlformats-officedocument.customXmlProperties+xml"/>
  <Override PartName="/customXml/itemProps58.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Johan\OneDrive\Statistikk\SSB\"/>
    </mc:Choice>
  </mc:AlternateContent>
  <xr:revisionPtr revIDLastSave="0" documentId="13_ncr:1_{4292C058-1EC2-40DA-9ABB-E4D642CBC8E3}" xr6:coauthVersionLast="47" xr6:coauthVersionMax="47" xr10:uidLastSave="{00000000-0000-0000-0000-000000000000}"/>
  <workbookProtection workbookAlgorithmName="SHA-512" workbookHashValue="Eb1C7GuDkqDwpCKpWnS87gIcYZ5+xIoMJs/4TKdqvK5lr3GID03cmJ5eKuMrTATeb4/uS8n52HwmhAd6E27eZw==" workbookSaltValue="XdA8jmoOtDmDexxF2LIndw==" workbookSpinCount="100000" lockStructure="1"/>
  <bookViews>
    <workbookView xWindow="-120" yWindow="-120" windowWidth="38640" windowHeight="21120" firstSheet="3" activeTab="12" xr2:uid="{2AC9C28C-7F8A-48CE-A34F-A0C1A5A97F8D}"/>
  </bookViews>
  <sheets>
    <sheet name="Base Fylke" sheetId="1" state="hidden" r:id="rId1"/>
    <sheet name="Ark3" sheetId="3" r:id="rId2"/>
    <sheet name="Ark2" sheetId="2" r:id="rId3"/>
    <sheet name="om talla" sheetId="14" r:id="rId4"/>
    <sheet name="Inntekt_landet" sheetId="16" r:id="rId5"/>
    <sheet name="Gjeld_landet" sheetId="8" r:id="rId6"/>
    <sheet name="P_andinntektsgr" sheetId="5" state="hidden" r:id="rId7"/>
    <sheet name="Gjsn_inntekt kr" sheetId="4" state="hidden" r:id="rId8"/>
    <sheet name="%-andel_2" sheetId="6" state="hidden" r:id="rId9"/>
    <sheet name="Worksheet" sheetId="9" state="hidden" r:id="rId10"/>
    <sheet name="Gjeøld" sheetId="7" state="hidden" r:id="rId11"/>
    <sheet name="P_fylkesvi" sheetId="20" state="hidden" r:id="rId12"/>
    <sheet name="Fylkesvise grafer" sheetId="21" r:id="rId13"/>
  </sheets>
  <definedNames>
    <definedName name="_xlcn.WorksheetConnection_Økonomiilandbeuket_2021.xlsxT_fylke1" hidden="1">T_fylke[]</definedName>
    <definedName name="Slicer_fylke">#N/A</definedName>
    <definedName name="Slicer_fylke4">#N/A</definedName>
    <definedName name="Slicer_statistikkvariabel">#N/A</definedName>
  </definedNames>
  <calcPr calcId="191029"/>
  <pivotCaches>
    <pivotCache cacheId="0" r:id="rId14"/>
    <pivotCache cacheId="1" r:id="rId15"/>
    <pivotCache cacheId="2" r:id="rId16"/>
    <pivotCache cacheId="3" r:id="rId17"/>
    <pivotCache cacheId="4" r:id="rId18"/>
    <pivotCache cacheId="5" r:id="rId19"/>
    <pivotCache cacheId="6" r:id="rId20"/>
    <pivotCache cacheId="7" r:id="rId21"/>
    <pivotCache cacheId="8" r:id="rId22"/>
    <pivotCache cacheId="9" r:id="rId23"/>
    <pivotCache cacheId="10" r:id="rId24"/>
    <pivotCache cacheId="11" r:id="rId25"/>
    <pivotCache cacheId="12" r:id="rId26"/>
    <pivotCache cacheId="13" r:id="rId27"/>
    <pivotCache cacheId="14" r:id="rId28"/>
    <pivotCache cacheId="15" r:id="rId29"/>
    <pivotCache cacheId="16" r:id="rId30"/>
    <pivotCache cacheId="17" r:id="rId31"/>
    <pivotCache cacheId="18" r:id="rId32"/>
    <pivotCache cacheId="19" r:id="rId33"/>
    <pivotCache cacheId="20" r:id="rId34"/>
    <pivotCache cacheId="21" r:id="rId35"/>
    <pivotCache cacheId="22" r:id="rId36"/>
    <pivotCache cacheId="23" r:id="rId37"/>
    <pivotCache cacheId="24" r:id="rId38"/>
    <pivotCache cacheId="25" r:id="rId39"/>
    <pivotCache cacheId="26" r:id="rId40"/>
    <pivotCache cacheId="942" r:id="rId41"/>
    <pivotCache cacheId="945" r:id="rId42"/>
    <pivotCache cacheId="948" r:id="rId43"/>
    <pivotCache cacheId="951" r:id="rId44"/>
    <pivotCache cacheId="954" r:id="rId45"/>
    <pivotCache cacheId="957" r:id="rId46"/>
    <pivotCache cacheId="960" r:id="rId47"/>
    <pivotCache cacheId="963" r:id="rId48"/>
    <pivotCache cacheId="966" r:id="rId49"/>
  </pivotCaches>
  <extLst>
    <ext xmlns:x14="http://schemas.microsoft.com/office/spreadsheetml/2009/9/main" uri="{876F7934-8845-4945-9796-88D515C7AA90}">
      <x14:pivotCaches>
        <pivotCache cacheId="36" r:id="rId50"/>
        <pivotCache cacheId="37" r:id="rId51"/>
        <pivotCache cacheId="38" r:id="rId52"/>
      </x14:pivotCaches>
    </ext>
    <ext xmlns:x14="http://schemas.microsoft.com/office/spreadsheetml/2009/9/main" uri="{BBE1A952-AA13-448e-AADC-164F8A28A991}">
      <x14:slicerCaches>
        <x14:slicerCache r:id="rId53"/>
        <x14:slicerCache r:id="rId54"/>
        <x14:slicerCache r:id="rId55"/>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_05040_inntekt_b1f61c43-c051-4f59-8e24-47393a97ad70" name="T_05040_inntekt" connection="Spørring - T_05040_inntekt"/>
          <x15:modelTable id="T_05038_Gj_snitt_inntekt_69885a7c-e9b7-4250-ac1f-056b5b3a9927" name="T_05038_Gj_snitt_inntekt" connection="Spørring - T_05038_Gj_snitt_inntekt"/>
          <x15:modelTable id="T_05043_inntekt_prosent_andel_21dda2b2-7dbc-4712-b64b-1ba5cfabc4a2" name="T_05043_inntekt_prosent_andel" connection="Spørring - T_05043_inntekt_prosent_andel"/>
          <x15:modelTable id="T_09823_gjeld_renteutgifter_6e081083-68ae-418e-92f3-2a83ce5bcbe7" name="T_09823_gjeld_renteutgifter" connection="Spørring - T_09823_gjeld_renteutgifter"/>
          <x15:modelTable id="T_fylke_0a75489a-6e75-4d73-ab4b-1f916722093c" name="T_fylke" connection="Spørring - T_fylke"/>
          <x15:modelTable id="næringsinntekt_37027737-3835-42bd-9784-133ce7faf295" name="næringsinntekt" connection="Spørring - næringsinntekt"/>
          <x15:modelTable id="T_fylke 1" name="T_fylke 1" connection="WorksheetConnection_Økonomi i landbeuket_2021.xlsx!T_fylke"/>
        </x15:modelTables>
        <x15:modelRelationships>
          <x15:modelRelationship fromTable="T_05040_inntekt" fromColumn="fylke_nr" toTable="T_fylke" toColumn="fylke_nr"/>
          <x15:modelRelationship fromTable="T_05040_inntekt" fromColumn="fylke_nr" toTable="T_fylke 1" toColumn="fylke_nr"/>
          <x15:modelRelationship fromTable="T_05038_Gj_snitt_inntekt" fromColumn="fylke_nr" toTable="T_fylke" toColumn="fylke_nr"/>
          <x15:modelRelationship fromTable="T_05038_Gj_snitt_inntekt" fromColumn="fylke_nr" toTable="T_fylke 1" toColumn="fylke_nr"/>
          <x15:modelRelationship fromTable="T_05043_inntekt_prosent_andel" fromColumn="fylke_nr" toTable="T_fylke" toColumn="fylke_nr"/>
          <x15:modelRelationship fromTable="T_09823_gjeld_renteutgifter" fromColumn="fylke_nr" toTable="T_fylke" toColumn="fylke_nr"/>
          <x15:modelRelationship fromTable="T_09823_gjeld_renteutgifter" fromColumn="fylke_nr" toTable="T_fylke 1" toColumn="fylke_nr"/>
          <x15:modelRelationship fromTable="næringsinntekt" fromColumn="region" toTable="T_fylke" toColumn="fylke_nr"/>
        </x15:modelRelationship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L5" i="20" l="1"/>
  <c r="L10" i="20" s="1"/>
  <c r="L22" i="20" s="1"/>
  <c r="J60" i="20"/>
  <c r="J62" i="20"/>
  <c r="J63" i="20"/>
  <c r="J64" i="20"/>
  <c r="J65" i="20"/>
  <c r="J61" i="20"/>
  <c r="J50" i="20"/>
  <c r="J51" i="20"/>
  <c r="J52" i="20"/>
  <c r="J53" i="20"/>
  <c r="J49" i="20"/>
  <c r="J5" i="20"/>
  <c r="J7" i="20"/>
  <c r="J8" i="20"/>
  <c r="J9" i="20"/>
  <c r="J10" i="20"/>
  <c r="J11" i="20"/>
  <c r="J6" i="20"/>
  <c r="E27" i="20"/>
  <c r="E28" i="20"/>
  <c r="E29" i="20"/>
  <c r="E30" i="20"/>
  <c r="E26" i="20"/>
  <c r="D27" i="20"/>
  <c r="D28" i="20"/>
  <c r="D29" i="20"/>
  <c r="D30" i="20"/>
  <c r="D26" i="20"/>
  <c r="H42" i="7"/>
  <c r="I42" i="7"/>
  <c r="J42" i="7"/>
  <c r="K42" i="7"/>
  <c r="H43" i="7"/>
  <c r="I43" i="7"/>
  <c r="J43" i="7"/>
  <c r="K43" i="7"/>
  <c r="H44" i="7"/>
  <c r="I44" i="7"/>
  <c r="J44" i="7"/>
  <c r="K44" i="7"/>
  <c r="H45" i="7"/>
  <c r="I45" i="7"/>
  <c r="J45" i="7"/>
  <c r="K45" i="7"/>
  <c r="H46" i="7"/>
  <c r="I46" i="7"/>
  <c r="J46" i="7"/>
  <c r="K46" i="7"/>
  <c r="H47" i="7"/>
  <c r="I47" i="7"/>
  <c r="J47" i="7"/>
  <c r="K47" i="7"/>
  <c r="H48" i="7"/>
  <c r="I48" i="7"/>
  <c r="J48" i="7"/>
  <c r="K48" i="7"/>
  <c r="H49" i="7"/>
  <c r="I49" i="7"/>
  <c r="J49" i="7"/>
  <c r="K49" i="7"/>
  <c r="H50" i="7"/>
  <c r="I50" i="7"/>
  <c r="J50" i="7"/>
  <c r="K50" i="7"/>
  <c r="H51" i="7"/>
  <c r="I51" i="7"/>
  <c r="J51" i="7"/>
  <c r="K51" i="7"/>
  <c r="G43" i="7"/>
  <c r="G44" i="7"/>
  <c r="G45" i="7"/>
  <c r="G46" i="7"/>
  <c r="G47" i="7"/>
  <c r="G48" i="7"/>
  <c r="G49" i="7"/>
  <c r="G50" i="7"/>
  <c r="G51" i="7"/>
  <c r="G42" i="7"/>
  <c r="D17" i="6"/>
  <c r="E17" i="6"/>
  <c r="F17" i="6"/>
  <c r="G17" i="6"/>
  <c r="D18" i="6"/>
  <c r="E18" i="6"/>
  <c r="F18" i="6"/>
  <c r="G18" i="6"/>
  <c r="D19" i="6"/>
  <c r="E19" i="6"/>
  <c r="F19" i="6"/>
  <c r="G19" i="6"/>
  <c r="D20" i="6"/>
  <c r="E20" i="6"/>
  <c r="F20" i="6"/>
  <c r="G20" i="6"/>
  <c r="D21" i="6"/>
  <c r="E21" i="6"/>
  <c r="F21" i="6"/>
  <c r="G21" i="6"/>
  <c r="D22" i="6"/>
  <c r="E22" i="6"/>
  <c r="F22" i="6"/>
  <c r="G22" i="6"/>
  <c r="D23" i="6"/>
  <c r="E23" i="6"/>
  <c r="F23" i="6"/>
  <c r="G23" i="6"/>
  <c r="D24" i="6"/>
  <c r="E24" i="6"/>
  <c r="F24" i="6"/>
  <c r="G24" i="6"/>
  <c r="D25" i="6"/>
  <c r="E25" i="6"/>
  <c r="F25" i="6"/>
  <c r="G25" i="6"/>
  <c r="D26" i="6"/>
  <c r="E26" i="6"/>
  <c r="F26" i="6"/>
  <c r="G26" i="6"/>
  <c r="C18" i="6"/>
  <c r="C19" i="6"/>
  <c r="C20" i="6"/>
  <c r="C21" i="6"/>
  <c r="C22" i="6"/>
  <c r="C23" i="6"/>
  <c r="C24" i="6"/>
  <c r="C25" i="6"/>
  <c r="C26" i="6"/>
  <c r="C17" i="6"/>
  <c r="E25" i="5"/>
  <c r="E26" i="5"/>
  <c r="E27" i="5"/>
  <c r="E28" i="5"/>
  <c r="E29" i="5"/>
  <c r="E30" i="5"/>
  <c r="E31" i="5"/>
  <c r="E32" i="5"/>
  <c r="E33" i="5"/>
  <c r="E24" i="5"/>
  <c r="G24" i="5"/>
  <c r="H24" i="5"/>
  <c r="I24" i="5"/>
  <c r="J24" i="5"/>
  <c r="K24" i="5"/>
  <c r="G25" i="5"/>
  <c r="H25" i="5"/>
  <c r="I25" i="5"/>
  <c r="J25" i="5"/>
  <c r="K25" i="5"/>
  <c r="G26" i="5"/>
  <c r="H26" i="5"/>
  <c r="I26" i="5"/>
  <c r="J26" i="5"/>
  <c r="K26" i="5"/>
  <c r="G27" i="5"/>
  <c r="H27" i="5"/>
  <c r="I27" i="5"/>
  <c r="J27" i="5"/>
  <c r="K27" i="5"/>
  <c r="G28" i="5"/>
  <c r="H28" i="5"/>
  <c r="I28" i="5"/>
  <c r="J28" i="5"/>
  <c r="K28" i="5"/>
  <c r="G29" i="5"/>
  <c r="H29" i="5"/>
  <c r="I29" i="5"/>
  <c r="J29" i="5"/>
  <c r="K29" i="5"/>
  <c r="G30" i="5"/>
  <c r="H30" i="5"/>
  <c r="I30" i="5"/>
  <c r="J30" i="5"/>
  <c r="K30" i="5"/>
  <c r="G31" i="5"/>
  <c r="H31" i="5"/>
  <c r="I31" i="5"/>
  <c r="J31" i="5"/>
  <c r="K31" i="5"/>
  <c r="G32" i="5"/>
  <c r="H32" i="5"/>
  <c r="I32" i="5"/>
  <c r="J32" i="5"/>
  <c r="K32" i="5"/>
  <c r="G33" i="5"/>
  <c r="H33" i="5"/>
  <c r="I33" i="5"/>
  <c r="J33" i="5"/>
  <c r="K33" i="5"/>
  <c r="F33" i="5"/>
  <c r="F25" i="5"/>
  <c r="F26" i="5"/>
  <c r="F27" i="5"/>
  <c r="F28" i="5"/>
  <c r="F29" i="5"/>
  <c r="F30" i="5"/>
  <c r="F31" i="5"/>
  <c r="F32" i="5"/>
  <c r="F24" i="5"/>
  <c r="L15" i="20" l="1"/>
  <c r="L27" i="20" s="1"/>
  <c r="B2" i="21" s="1"/>
  <c r="L8" i="20"/>
  <c r="L20" i="20" s="1"/>
  <c r="L14" i="20"/>
  <c r="L26" i="20" s="1"/>
  <c r="L12" i="20"/>
  <c r="L24" i="20" s="1"/>
  <c r="L13" i="20"/>
  <c r="L25" i="20" s="1"/>
  <c r="L11" i="20"/>
  <c r="L23" i="20" s="1"/>
  <c r="L9" i="20"/>
  <c r="L21" i="20" s="1"/>
  <c r="L7" i="20"/>
  <c r="L19" i="20"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205224A9-FEDF-44BC-B4AC-50C28F22BA60}" name="Spørring - næringsinntekt" description="Tilkobling til spørringen næringsinntekt i arbeidsboken." type="100" refreshedVersion="7" minRefreshableVersion="5">
    <extLst>
      <ext xmlns:x15="http://schemas.microsoft.com/office/spreadsheetml/2010/11/main" uri="{DE250136-89BD-433C-8126-D09CA5730AF9}">
        <x15:connection id="b94f26c3-1376-4512-a1d6-405303826431"/>
      </ext>
    </extLst>
  </connection>
  <connection id="2" xr16:uid="{673D19BE-5D6F-466C-8D72-9934593404AB}" name="Spørring - T_05038_Gj_snitt_inntekt" description="Tilkobling til spørringen T_05038_Gj_snitt_inntekt i arbeidsboken." type="100" refreshedVersion="7" minRefreshableVersion="5">
    <extLst>
      <ext xmlns:x15="http://schemas.microsoft.com/office/spreadsheetml/2010/11/main" uri="{DE250136-89BD-433C-8126-D09CA5730AF9}">
        <x15:connection id="16138ed0-4d67-48c7-8c18-dcfb6f76893a"/>
      </ext>
    </extLst>
  </connection>
  <connection id="3" xr16:uid="{DDC4A4DB-EF58-459F-80F8-2CD05B991738}" name="Spørring - T_05040_inntekt" description="Tilkobling til spørringen T_05040_inntekt i arbeidsboken." type="100" refreshedVersion="7" minRefreshableVersion="5">
    <extLst>
      <ext xmlns:x15="http://schemas.microsoft.com/office/spreadsheetml/2010/11/main" uri="{DE250136-89BD-433C-8126-D09CA5730AF9}">
        <x15:connection id="15349aff-4810-4b44-b5f4-baa592fe65f0"/>
      </ext>
    </extLst>
  </connection>
  <connection id="4" xr16:uid="{2198FBDB-F931-4CFB-880D-0DA4BD71C748}" name="Spørring - T_05043_inntekt_prosent_andel" description="Tilkobling til spørringen T_05043_inntekt_prosent_andel i arbeidsboken." type="100" refreshedVersion="7" minRefreshableVersion="5">
    <extLst>
      <ext xmlns:x15="http://schemas.microsoft.com/office/spreadsheetml/2010/11/main" uri="{DE250136-89BD-433C-8126-D09CA5730AF9}">
        <x15:connection id="c84be72b-4a9d-4b66-986a-19c42c86f86b"/>
      </ext>
    </extLst>
  </connection>
  <connection id="5" xr16:uid="{6080C16E-E01F-46AF-82BF-E545FA858160}" name="Spørring - T_09823_gjeld_renteutgifter" description="Tilkobling til spørringen T_09823_gjeld_renteutgifter i arbeidsboken." type="100" refreshedVersion="7" minRefreshableVersion="5">
    <extLst>
      <ext xmlns:x15="http://schemas.microsoft.com/office/spreadsheetml/2010/11/main" uri="{DE250136-89BD-433C-8126-D09CA5730AF9}">
        <x15:connection id="05147985-6bf0-4d47-82dc-7cea2902cab0"/>
      </ext>
    </extLst>
  </connection>
  <connection id="6" xr16:uid="{4505F38F-5C0A-47B4-9587-A26367BAE916}" name="Spørring - T_fylke" description="Tilkobling til spørringen T_fylke i arbeidsboken." type="100" refreshedVersion="7" minRefreshableVersion="5">
    <extLst>
      <ext xmlns:x15="http://schemas.microsoft.com/office/spreadsheetml/2010/11/main" uri="{DE250136-89BD-433C-8126-D09CA5730AF9}">
        <x15:connection id="c2dbd035-8946-4e8c-bc83-323c56732d76"/>
      </ext>
    </extLst>
  </connection>
  <connection id="7" xr16:uid="{A273B529-DF94-49D0-9554-7E8E1440C3F4}" keepAlive="1" name="ThisWorkbookDataModel" description="Datamodell" type="5" refreshedVersion="7"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8" xr16:uid="{C619F45B-5192-455C-8797-6543E95CF077}" name="WorksheetConnection_Økonomi i landbeuket_2021.xlsx!T_fylke" type="102" refreshedVersion="7" minRefreshableVersion="5">
    <extLst>
      <ext xmlns:x15="http://schemas.microsoft.com/office/spreadsheetml/2010/11/main" uri="{DE250136-89BD-433C-8126-D09CA5730AF9}">
        <x15:connection id="T_fylke 1">
          <x15:rangePr sourceName="_xlcn.WorksheetConnection_Økonomiilandbeuket_2021.xlsxT_fylke1"/>
        </x15:connection>
      </ext>
    </extLst>
  </connection>
</connections>
</file>

<file path=xl/metadata.xml><?xml version="1.0" encoding="utf-8"?>
<metadata xmlns="http://schemas.openxmlformats.org/spreadsheetml/2006/main" xmlns:xda="http://schemas.microsoft.com/office/spreadsheetml/2017/dynamicarray">
  <metadataTypes count="1">
    <metadataType name="XLMDX" minSupportedVersion="120000" copy="1" pasteAll="1" pasteValues="1" merge="1" splitFirst="1" rowColShift="1" clearFormats="1" clearComments="1" assign="1" coerce="1"/>
  </metadataTypes>
  <metadataStrings count="19">
    <s v="ThisWorkbookDataModel"/>
    <s v="{[T_05040_inntekt].[år].&amp;[2020]}"/>
    <s v="{[T_05043_inntekt_prosent_andel].[år].&amp;[2020]}"/>
    <s v="{[T_09823_gjeld_renteutgifter].[år].&amp;[2020]}"/>
    <s v="{[T_fylke 1].[fylke].&amp;[Trøndelag]}"/>
    <s v="{[T_09823_gjeld_renteutgifter].[statistikkvariabel].&amp;[Renteutgifter i alt (mill. kr)]}"/>
    <s v="{[T_09823_gjeld_renteutgifter].[statistikkvariabel].&amp;[Gjennomsnittlige renteutgifter for brukere (kr)]}"/>
    <s v="{[T_09823_gjeld_renteutgifter].[statistikkvariabel].&amp;[Gjennomsnittlig gjeld for brukere (kr)]}"/>
    <s v="{[T_09823_gjeld_renteutgifter].[statistikkvariabel].&amp;[Gjeld i alt (mill. kr)]}"/>
    <s v="{[T_09823_gjeld_renteutgifter].[statistikkvariabel].&amp;[Brukere i alt]}"/>
    <s v="{[T_fylke].[fylke].&amp;[Viken og Oslo]}"/>
    <s v="{[T_05038_Gj_snitt_inntekt].[år].&amp;[2008]}"/>
    <s v="{[T_05038_Gj_snitt_inntekt].[år].&amp;[2020]}"/>
    <s v="{[T_fylke].[fylke].&amp;[Trøndelag]}"/>
    <s v="{[T_05043_inntekt_prosent_andel].[statistikkvariabel].&amp;[0 prosent]}"/>
    <s v="{[næringsinntekt].[statistikkvariabel].&amp;[Næringsinntekt fra jordbruk i alt (mill. kr)]}"/>
    <s v="{[næringsinntekt].[statistikkvariabel].&amp;[Næringsinntekt fra jordbruk per bruker (kr)]}"/>
    <s v="{[næringsinntekt].[år].&amp;[2020]}"/>
    <s v="{[T_05040_inntekt].[statistikkvariabel].&amp;[250 000-399 999]}"/>
  </metadataStrings>
  <mdxMetadata count="18">
    <mdx n="0" f="s">
      <ms ns="1" c="0"/>
    </mdx>
    <mdx n="0" f="s">
      <ms ns="2" c="0"/>
    </mdx>
    <mdx n="0" f="s">
      <ms ns="3" c="0"/>
    </mdx>
    <mdx n="0" f="s">
      <ms ns="4" c="0"/>
    </mdx>
    <mdx n="0" f="s">
      <ms ns="5" c="0"/>
    </mdx>
    <mdx n="0" f="s">
      <ms ns="6" c="0"/>
    </mdx>
    <mdx n="0" f="s">
      <ms ns="7" c="0"/>
    </mdx>
    <mdx n="0" f="s">
      <ms ns="8" c="0"/>
    </mdx>
    <mdx n="0" f="s">
      <ms ns="9" c="0"/>
    </mdx>
    <mdx n="0" f="s">
      <ms ns="10" c="0"/>
    </mdx>
    <mdx n="0" f="s">
      <ms ns="11" c="0"/>
    </mdx>
    <mdx n="0" f="s">
      <ms ns="12" c="0"/>
    </mdx>
    <mdx n="0" f="s">
      <ms ns="13" c="0"/>
    </mdx>
    <mdx n="0" f="s">
      <ms ns="14" c="0"/>
    </mdx>
    <mdx n="0" f="s">
      <ms ns="15" c="0"/>
    </mdx>
    <mdx n="0" f="s">
      <ms ns="16" c="0"/>
    </mdx>
    <mdx n="0" f="s">
      <ms ns="17" c="0"/>
    </mdx>
    <mdx n="0" f="s">
      <ms ns="18" c="0"/>
    </mdx>
  </mdxMetadata>
  <valueMetadata count="18">
    <bk>
      <rc t="1" v="0"/>
    </bk>
    <bk>
      <rc t="1" v="1"/>
    </bk>
    <bk>
      <rc t="1" v="2"/>
    </bk>
    <bk>
      <rc t="1" v="3"/>
    </bk>
    <bk>
      <rc t="1" v="4"/>
    </bk>
    <bk>
      <rc t="1" v="5"/>
    </bk>
    <bk>
      <rc t="1" v="6"/>
    </bk>
    <bk>
      <rc t="1" v="7"/>
    </bk>
    <bk>
      <rc t="1" v="8"/>
    </bk>
    <bk>
      <rc t="1" v="9"/>
    </bk>
    <bk>
      <rc t="1" v="10"/>
    </bk>
    <bk>
      <rc t="1" v="11"/>
    </bk>
    <bk>
      <rc t="1" v="12"/>
    </bk>
    <bk>
      <rc t="1" v="13"/>
    </bk>
    <bk>
      <rc t="1" v="14"/>
    </bk>
    <bk>
      <rc t="1" v="15"/>
    </bk>
    <bk>
      <rc t="1" v="16"/>
    </bk>
    <bk>
      <rc t="1" v="17"/>
    </bk>
  </valueMetadata>
</metadata>
</file>

<file path=xl/sharedStrings.xml><?xml version="1.0" encoding="utf-8"?>
<sst xmlns="http://schemas.openxmlformats.org/spreadsheetml/2006/main" count="1030" uniqueCount="210">
  <si>
    <t>Radetiketter</t>
  </si>
  <si>
    <t>01 Østfold (-2019)</t>
  </si>
  <si>
    <t>02-03 Oslo og Akershus (-2019)</t>
  </si>
  <si>
    <t>03+30 Oslo og Viken</t>
  </si>
  <si>
    <t>04 Hedmark (-2019)</t>
  </si>
  <si>
    <t>05 Oppland (-2019)</t>
  </si>
  <si>
    <t>06 Buskerud (-2019)</t>
  </si>
  <si>
    <t>07 Vestfold (-2019)</t>
  </si>
  <si>
    <t>08 Telemark (-2019)</t>
  </si>
  <si>
    <t>09 Aust-Agder (-2019)</t>
  </si>
  <si>
    <t>10 Vest-Agder (-2019)</t>
  </si>
  <si>
    <t>11 Rogaland</t>
  </si>
  <si>
    <t>12 Hordaland (-2019)</t>
  </si>
  <si>
    <t>14 Sogn og Fjordane (-2019)</t>
  </si>
  <si>
    <t>15 Møre og Romsdal</t>
  </si>
  <si>
    <t>16 Sør-Trøndelag (-2017)</t>
  </si>
  <si>
    <t>17 Nord-Trøndelag (-2017)</t>
  </si>
  <si>
    <t>18 Nordland - Nordlánnda</t>
  </si>
  <si>
    <t>19 Troms - Romsa (-2019)</t>
  </si>
  <si>
    <t>20 Finnmark - Finnmárku (-2019)</t>
  </si>
  <si>
    <t>34 Innlandet</t>
  </si>
  <si>
    <t>38 Vestfold og Telemark</t>
  </si>
  <si>
    <t>42 Agder</t>
  </si>
  <si>
    <t>46 Vestland</t>
  </si>
  <si>
    <t>50 Trøndelag - Trööndelage</t>
  </si>
  <si>
    <t>54 Troms og Finnmark - Romsa ja Finnmárku</t>
  </si>
  <si>
    <t>Totalsum</t>
  </si>
  <si>
    <t>Viken og Oslo</t>
  </si>
  <si>
    <t>Innlandet</t>
  </si>
  <si>
    <t>Vestfold og Telemark</t>
  </si>
  <si>
    <t>Agder</t>
  </si>
  <si>
    <t>Rogaland</t>
  </si>
  <si>
    <t>Vestland</t>
  </si>
  <si>
    <t>Møre og Romsdal</t>
  </si>
  <si>
    <t>Trøndelag</t>
  </si>
  <si>
    <t>Troms og Finnmark</t>
  </si>
  <si>
    <t>fylke_nr</t>
  </si>
  <si>
    <t>fylke</t>
  </si>
  <si>
    <t>Kolonneetiketter</t>
  </si>
  <si>
    <t>Andre næringsinntekter</t>
  </si>
  <si>
    <t>Bruttoinntekt i alt</t>
  </si>
  <si>
    <t>Kapitalinntekter o.l</t>
  </si>
  <si>
    <t>Lønn</t>
  </si>
  <si>
    <t>Næringsinntekt fra jordbruk</t>
  </si>
  <si>
    <t>Pensjoner</t>
  </si>
  <si>
    <t>år</t>
  </si>
  <si>
    <t>T05040</t>
  </si>
  <si>
    <t>T 50038</t>
  </si>
  <si>
    <t>T05043</t>
  </si>
  <si>
    <t>2008</t>
  </si>
  <si>
    <t>2010</t>
  </si>
  <si>
    <t>2011</t>
  </si>
  <si>
    <t>2012</t>
  </si>
  <si>
    <t>2013</t>
  </si>
  <si>
    <t>2014</t>
  </si>
  <si>
    <t>2015</t>
  </si>
  <si>
    <t>2016</t>
  </si>
  <si>
    <t>2017</t>
  </si>
  <si>
    <t>2018</t>
  </si>
  <si>
    <t>2019</t>
  </si>
  <si>
    <t>2020</t>
  </si>
  <si>
    <t>Brukere i alt</t>
  </si>
  <si>
    <t>0 prosent</t>
  </si>
  <si>
    <t>10-49 prosent</t>
  </si>
  <si>
    <t>1-9 prosent</t>
  </si>
  <si>
    <t>50-89 prosent</t>
  </si>
  <si>
    <t>90 prosent eller mer</t>
  </si>
  <si>
    <t>Brukere med 0,1-0,9 millioner kroner i gjeld</t>
  </si>
  <si>
    <t>Brukere med 0-0,09 millioner kroner i gjeld</t>
  </si>
  <si>
    <t>Brukere med 1-1,9 millioner kroner i gjeld</t>
  </si>
  <si>
    <t>Brukere med 2-3,9 millioner kroner i gjeld</t>
  </si>
  <si>
    <t>Brukere med 4 millioner kroner og mer i gjeld</t>
  </si>
  <si>
    <t>Gjeld i alt (mill. kr)</t>
  </si>
  <si>
    <t>Gjennomsnittlig gjeld for brukere (kr)</t>
  </si>
  <si>
    <t>Gjennomsnittlige renteutgifter for brukere (kr)</t>
  </si>
  <si>
    <t>Renteutgifter i alt (mill. kr)</t>
  </si>
  <si>
    <t>1999</t>
  </si>
  <si>
    <t>Inntekt:prsent</t>
  </si>
  <si>
    <t>ANdel_inntekt</t>
  </si>
  <si>
    <t>Gjeld</t>
  </si>
  <si>
    <t>Gjsn_inntekt</t>
  </si>
  <si>
    <t>statistikkvariabel</t>
  </si>
  <si>
    <t>Average of Verdi 2</t>
  </si>
  <si>
    <t>Sum av Verdi</t>
  </si>
  <si>
    <t>2002</t>
  </si>
  <si>
    <t>2004</t>
  </si>
  <si>
    <t>2005</t>
  </si>
  <si>
    <t>2006</t>
  </si>
  <si>
    <t>2007</t>
  </si>
  <si>
    <t>2009</t>
  </si>
  <si>
    <t>Column1</t>
  </si>
  <si>
    <t>Andel brukere etter næringsinntekt fra jordbruk i prosent av bruttoinntekt</t>
  </si>
  <si>
    <t>Column4</t>
  </si>
  <si>
    <t>Column5</t>
  </si>
  <si>
    <t>Column6</t>
  </si>
  <si>
    <t>Column7</t>
  </si>
  <si>
    <t>Fylke</t>
  </si>
  <si>
    <t>Oslo og Viken</t>
  </si>
  <si>
    <t>Column3</t>
  </si>
  <si>
    <t>Brukere etter næringsinntekt fra jordbruk</t>
  </si>
  <si>
    <t>Column8</t>
  </si>
  <si>
    <t>Column9</t>
  </si>
  <si>
    <t>Column10</t>
  </si>
  <si>
    <t>I alt</t>
  </si>
  <si>
    <t>Per bruker</t>
  </si>
  <si>
    <t>Uten positiv inntekt</t>
  </si>
  <si>
    <t>1 - 49 999 kroner</t>
  </si>
  <si>
    <t>50 000 - 99 999 kroner</t>
  </si>
  <si>
    <t>100 000 - 249 999 kroner</t>
  </si>
  <si>
    <t>250 000 - 399 999 kroner</t>
  </si>
  <si>
    <t>400 000 kroner og over</t>
  </si>
  <si>
    <t>Millioner kroner</t>
  </si>
  <si>
    <t>Kroner</t>
  </si>
  <si>
    <t>Antall</t>
  </si>
  <si>
    <t>Prosent</t>
  </si>
  <si>
    <t>Renteutgifter i alt. Millioner kroner</t>
  </si>
  <si>
    <t>Renteutgifter per bruker. Kroner</t>
  </si>
  <si>
    <t>Gjeld i alt. Millioner kroner</t>
  </si>
  <si>
    <t>Gjeld per bruker. Kroner</t>
  </si>
  <si>
    <t>Nordland</t>
  </si>
  <si>
    <t>Statistikkbanken kildetabell 09823</t>
  </si>
  <si>
    <t>Gårdbrukere etter næringsinntekt fra jordbruk i prosent av bruttoinntekt, etter fylke</t>
  </si>
  <si>
    <t>Om statistikken</t>
  </si>
  <si>
    <t>Statistikken viser ulike typer inntekter, gjeld, gjeldsrenter mv. for personer som driver jordbruk, uavhengig av jordbrukets betydning som inntektskilde. Beløpene er hentet fra skattestatistikk for personer.</t>
  </si>
  <si>
    <t>Definisjoner</t>
  </si>
  <si>
    <t>Jordbruksbedrift</t>
  </si>
  <si>
    <t>Virksomhet med jordbruksdrift, inkludert hagebruk og husdyrhold. Bedriften omfatter alt som blir drevet som en enhet under en ledelse og med felles bruk av produksjonsmidler. Jordbruksbedriften er uavhengig av kommunegrenser. En jordbruksbedrift skal ha et driftssenter på en landbrukseiendom.</t>
  </si>
  <si>
    <t>Gårdbruker/bruker</t>
  </si>
  <si>
    <t>Den personen som er hovedansvarlig for drifta av en jordbruksbedrift, og som er registrert i Enhetsregisteret som innehaver av et enkelpersonforetak.</t>
  </si>
  <si>
    <t>Driftsform</t>
  </si>
  <si>
    <t>Bruttoinntekt</t>
  </si>
  <si>
    <t>Omfatter lønnsinntekter, næringsinntekter, pensjoner og kapitalinntekter.</t>
  </si>
  <si>
    <t>Personinntekt lønn</t>
  </si>
  <si>
    <t>Omfatter lønn for utført arbeid og ulike pensjonsgivende stønader.</t>
  </si>
  <si>
    <t>Personinntekt pensjoner</t>
  </si>
  <si>
    <t>Omfatter tjenestepensjon og pensjoner fra folketrygden.</t>
  </si>
  <si>
    <t>Næringsinntekt</t>
  </si>
  <si>
    <t>Skattemessig overskudd fra næringsvirksomhet.</t>
  </si>
  <si>
    <t>Positiv inntekt fra jordbruk hentet fra næringsoppgaven til jordbruksbedrifter med personlig bruker. I tillegg inngår sjukepenger til selvstendig næringsdrivende i jordbruk og inntekter fra ansvarlige selskap og selskap med delt ansvar som driver jordbruk. Fradrag, som blant annet kontingent til næringsorganisasjon, årets underskudd i næringa, framførbart underskudd i næring fra tidligere år, gjeldsrenter og jordbruksfradrag, er ikke trukket fra. Inntekter fra skogbruk eller andre tilleggsnæringer i jordbruksbedriften, som skattemessig blir regnet som egen næring, er inkludert i andre næringsinntekter.</t>
  </si>
  <si>
    <t>Kapitalinntekter</t>
  </si>
  <si>
    <t>Kapitalinntekter omfatter renteinntekter, aksjeutbytte, realisasjonsgevinster og andre kapitalinntekter i løpet av kalenderåret. Til fradrag kommer årets realisasjonstap.</t>
  </si>
  <si>
    <t>Omfang</t>
  </si>
  <si>
    <t>Ved publisering presenteres resultater hovedsakelig enten for bare bruker eller samlet for bruker og ektefelle/registrert partner/samboer.</t>
  </si>
  <si>
    <t>Datakilder og utvalg</t>
  </si>
  <si>
    <t>Statistikken Gårdbrukernes inntekt og gjeld henter i hovedsak data fra Skattestatistikk for personer. Seksjon for inntekts- og lønnsstatistikk kobler aktuelle data til totalpopulasjonen av personlige gårdbrukere.</t>
  </si>
  <si>
    <t>Datainnsamling, editering og beregninger</t>
  </si>
  <si>
    <t>Statistikken er basert på kopling av datafiler som hver for seg har blitt kontrollert ved etablering. Etter kopling blir det kontrollert for ekstremverdier, dvs. verdier for enkeltpersoner, som er så store at de i betydelig grad påvirker resultatene for hele populasjonen av jordbruksbedrifter drevet av personlig bruker. Personlige brukere som oppfyller én eller flere av følgende betingelser blir utelatt i statistikken: hadde mer enn 250 millioner kroner i gjeld eller hadde mer enn 350 millioner kroner i nettoformue. Årlig omfatter dette mellom 8 - 15 personlige brukere.</t>
  </si>
  <si>
    <t>1 - 49 999 kroner</t>
  </si>
  <si>
    <t>50 000 - 99 999 kroner</t>
  </si>
  <si>
    <t>100 000 - 249 999 kroner</t>
  </si>
  <si>
    <t>250 000 - 399 999 kroner</t>
  </si>
  <si>
    <t>400 000 kroner og over</t>
  </si>
  <si>
    <t>Oppsettet er utarbeidet for</t>
  </si>
  <si>
    <t>Statsforvalteren i Trøndelag</t>
  </si>
  <si>
    <t>7734 Steinkjer</t>
  </si>
  <si>
    <t>Kontaktperson</t>
  </si>
  <si>
    <t>Anstein Lyngstad</t>
  </si>
  <si>
    <t>tlf 74 16 81 81</t>
  </si>
  <si>
    <t>anstein.lyngstad@statsforvalteren.no</t>
  </si>
  <si>
    <t>Utarbeidet av</t>
  </si>
  <si>
    <t>jsandberg@vivaldi.net</t>
  </si>
  <si>
    <t>Johan Sandberg</t>
  </si>
  <si>
    <t>Tlf 992 61 760</t>
  </si>
  <si>
    <t>Kilde:SSB</t>
  </si>
  <si>
    <t>Landet</t>
  </si>
  <si>
    <t>100 000-249 999</t>
  </si>
  <si>
    <t>1-49 999</t>
  </si>
  <si>
    <t>250 000-399 999</t>
  </si>
  <si>
    <t>50 000-99 999</t>
  </si>
  <si>
    <t>Over 400 000</t>
  </si>
  <si>
    <t>Uten inntekt</t>
  </si>
  <si>
    <t>Næringsinntekt fra jordbruket, etter fylke 2020, i prosent</t>
  </si>
  <si>
    <t>Næringsinntekt fra jordbruk i alt (mill. kr)</t>
  </si>
  <si>
    <t>Næringsinntekt fra jordbruk per bruker (kr)</t>
  </si>
  <si>
    <t>Gjennomsnittlige inntekter for gårdbrukere, etter fylke i 2020. Kroner</t>
  </si>
  <si>
    <t>Brukere etter næringsinntekt fra jordbruk etter størrelse i prosent 
(Sum alle grupper = 100%)</t>
  </si>
  <si>
    <t>Per bruker i kroner</t>
  </si>
  <si>
    <t>I alt mill. kroner</t>
  </si>
  <si>
    <t>Kapital-inntekter o.l</t>
  </si>
  <si>
    <t>Andre nærings-inntekter</t>
  </si>
  <si>
    <t>0 - 100 000 kr</t>
  </si>
  <si>
    <t>1 -2 mill kr</t>
  </si>
  <si>
    <t>2 - 4 mill kr</t>
  </si>
  <si>
    <t>over 4 mill kr</t>
  </si>
  <si>
    <t>100 000 kr - 1 mill kr</t>
  </si>
  <si>
    <t>Renteutgifter og gjeld for gårdbrukere, etter fylke i 2020</t>
  </si>
  <si>
    <t>Gårdbrukere etter størrelse på gjeld, etter fylke i 2020</t>
  </si>
  <si>
    <t>Renteutgifter i alt. mill. kr.</t>
  </si>
  <si>
    <t>Renteutgifter per bruker i kr.</t>
  </si>
  <si>
    <t>Gjeld i alt i mill. kr.</t>
  </si>
  <si>
    <t>Gjeld per bruker i kr.</t>
  </si>
  <si>
    <t>Kilde: SSB</t>
  </si>
  <si>
    <t>(Flere elementer)</t>
  </si>
  <si>
    <t>All</t>
  </si>
  <si>
    <t>andel inntekt</t>
  </si>
  <si>
    <t>1-49 999 kr</t>
  </si>
  <si>
    <t>50 000-99 999 kr</t>
  </si>
  <si>
    <t>100 000-249 999 kr</t>
  </si>
  <si>
    <t>250 000-399 999 kr</t>
  </si>
  <si>
    <t>Over 400 000 kr</t>
  </si>
  <si>
    <t>100 000 r - 1 mill. kr</t>
  </si>
  <si>
    <t>1 - 2 mill kr</t>
  </si>
  <si>
    <t>Over 4 mill kr</t>
  </si>
  <si>
    <t>h47</t>
  </si>
  <si>
    <t>Obs: Valg av flere fylker gir feil tall</t>
  </si>
  <si>
    <t>Kilde SSB</t>
  </si>
  <si>
    <t>Klassifisering av jordbruksbedriftene etter driftsform er en inndeling som er felles for alle EU- og EØS-landene. Driftsformen til en jordbruksbedrift blir fastsatt ut fra andelen som de ulike plante- og husdyrproduksjonene på bedriften utgjør av den totale produksjonen til bedriften. Standard omsetning (SO) for en plante- eller husdyrproduksjon er verdien av produksjonen basert på produsentpris. SO er eksklusive direkte tilskudd, merverdiavgift og skatter/avgifter. SO-faktorer blir beregnet på regionalt nivå per dekar og per dyr for aktuelle plante- og husdyrproduksjoner. Videre blir SO-faktorene beregnet som en gjennomsnittlig verdi per år over en referanseperiode på 5 år. Total standard omsetning for en jordbruksbedrift er summen av SO-faktor per dekar/husdyr multiplisert med antall dekar/hus­dyr for alle plante- og husdyrproduksjoner på bedriften.</t>
  </si>
  <si>
    <t>Kilde: SSB -Statistikkbanken (Utdrag fra SSB sin forklaring)</t>
  </si>
  <si>
    <t>Statistikken over gårdbrukernes inntekt og formue omfatter bare jordbruksbedrifter med personlig bruker.</t>
  </si>
  <si>
    <t xml:space="preserve">Den personen som står ansvarlig for drifta benevnes som bruker (gårdbruker). Fra og med 2017 er referansedato 1. oktober.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</si>
</sst>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_-;\-* #,##0.00_-;_-* &quot;-&quot;??_-;_-@_-"/>
    <numFmt numFmtId="164" formatCode="_-* #,##0_-;\-* #,##0_-;_-* &quot;-&quot;??_-;_-@_-"/>
  </numFmts>
  <fonts count="13" x14ac:knownFonts="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sz val="14"/>
      <color theme="1"/>
      <name val="Calibri"/>
      <family val="2"/>
      <scheme val="minor"/>
    </font>
    <font>
      <sz val="8"/>
      <color theme="1"/>
      <name val="Calibri"/>
      <family val="2"/>
      <scheme val="minor"/>
    </font>
    <font>
      <sz val="8"/>
      <name val="Calibri"/>
      <family val="2"/>
      <scheme val="minor"/>
    </font>
    <font>
      <sz val="18"/>
      <color theme="1"/>
      <name val="Calibri"/>
      <family val="2"/>
      <scheme val="minor"/>
    </font>
    <font>
      <u/>
      <sz val="9"/>
      <color theme="10"/>
      <name val="Calibri"/>
      <family val="2"/>
      <scheme val="minor"/>
    </font>
    <font>
      <u/>
      <sz val="8"/>
      <color theme="10"/>
      <name val="Calibri"/>
      <family val="2"/>
      <scheme val="minor"/>
    </font>
    <font>
      <b/>
      <sz val="14"/>
      <color theme="1"/>
      <name val="Calibri"/>
      <family val="2"/>
      <scheme val="minor"/>
    </font>
    <font>
      <sz val="8"/>
      <color theme="0" tint="-0.499984740745262"/>
      <name val="Calibri"/>
      <family val="2"/>
      <scheme val="minor"/>
    </font>
    <font>
      <u/>
      <sz val="8"/>
      <color theme="8"/>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7" tint="0.79998168889431442"/>
        <bgColor indexed="64"/>
      </patternFill>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0" fontId="3" fillId="0" borderId="0" applyNumberFormat="0" applyFill="0" applyBorder="0" applyAlignment="0" applyProtection="0"/>
    <xf numFmtId="9" fontId="1" fillId="0" borderId="0" applyFont="0" applyFill="0" applyBorder="0" applyAlignment="0" applyProtection="0"/>
  </cellStyleXfs>
  <cellXfs count="66">
    <xf numFmtId="0" fontId="0" fillId="0" borderId="0" xfId="0"/>
    <xf numFmtId="0" fontId="0" fillId="0" borderId="0" xfId="0" pivotButton="1"/>
    <xf numFmtId="0" fontId="0" fillId="0" borderId="0" xfId="0" applyAlignment="1">
      <alignment horizontal="left"/>
    </xf>
    <xf numFmtId="0" fontId="0" fillId="0" borderId="0" xfId="0" applyNumberFormat="1"/>
    <xf numFmtId="0" fontId="0" fillId="0" borderId="0" xfId="0" pivotButton="1" applyAlignment="1">
      <alignment wrapText="1"/>
    </xf>
    <xf numFmtId="0" fontId="0" fillId="0" borderId="0" xfId="0" applyAlignment="1">
      <alignment wrapText="1"/>
    </xf>
    <xf numFmtId="164" fontId="0" fillId="0" borderId="0" xfId="1" applyNumberFormat="1" applyFont="1"/>
    <xf numFmtId="164" fontId="0" fillId="0" borderId="0" xfId="0" applyNumberFormat="1"/>
    <xf numFmtId="3" fontId="0" fillId="0" borderId="0" xfId="0" applyNumberFormat="1"/>
    <xf numFmtId="9" fontId="0" fillId="0" borderId="0" xfId="0" applyNumberFormat="1"/>
    <xf numFmtId="164" fontId="0" fillId="0" borderId="0" xfId="1" applyNumberFormat="1" applyFont="1" applyAlignment="1">
      <alignment wrapText="1"/>
    </xf>
    <xf numFmtId="0" fontId="2" fillId="0" borderId="0" xfId="0" applyFont="1" applyAlignment="1">
      <alignment wrapText="1"/>
    </xf>
    <xf numFmtId="0" fontId="0" fillId="2" borderId="0" xfId="0" applyFill="1"/>
    <xf numFmtId="0" fontId="0" fillId="0" borderId="0" xfId="0" applyAlignment="1">
      <alignment horizontal="left" wrapText="1"/>
    </xf>
    <xf numFmtId="0" fontId="0" fillId="0" borderId="0" xfId="0" applyNumberFormat="1" applyAlignment="1">
      <alignment wrapText="1"/>
    </xf>
    <xf numFmtId="9" fontId="0" fillId="0" borderId="0" xfId="3" applyFont="1"/>
    <xf numFmtId="0" fontId="0" fillId="2" borderId="0" xfId="0" applyFill="1" applyAlignment="1">
      <alignment wrapText="1"/>
    </xf>
    <xf numFmtId="0" fontId="0" fillId="3" borderId="0" xfId="0" applyFill="1" applyAlignment="1">
      <alignment vertical="center" wrapText="1"/>
    </xf>
    <xf numFmtId="0" fontId="0" fillId="2" borderId="0" xfId="0" applyFill="1" applyAlignment="1">
      <alignment vertical="center" wrapText="1"/>
    </xf>
    <xf numFmtId="0" fontId="0" fillId="3" borderId="0" xfId="0" applyFill="1" applyAlignment="1">
      <alignment vertical="center"/>
    </xf>
    <xf numFmtId="3" fontId="0" fillId="3" borderId="0" xfId="0" applyNumberFormat="1" applyFill="1" applyAlignment="1">
      <alignment vertical="center" wrapText="1"/>
    </xf>
    <xf numFmtId="0" fontId="5" fillId="3" borderId="0" xfId="0" applyFont="1" applyFill="1" applyAlignment="1">
      <alignment vertical="center"/>
    </xf>
    <xf numFmtId="0" fontId="0" fillId="2" borderId="0" xfId="0" applyFill="1" applyAlignment="1">
      <alignment vertical="center"/>
    </xf>
    <xf numFmtId="0" fontId="0" fillId="3" borderId="1" xfId="0" applyFill="1" applyBorder="1" applyAlignment="1">
      <alignment vertical="center" wrapText="1"/>
    </xf>
    <xf numFmtId="0" fontId="4" fillId="3" borderId="2" xfId="0" applyFont="1" applyFill="1" applyBorder="1" applyAlignment="1">
      <alignment vertical="center"/>
    </xf>
    <xf numFmtId="0" fontId="0" fillId="3" borderId="2" xfId="0" applyFill="1" applyBorder="1" applyAlignment="1">
      <alignment vertical="center" wrapText="1"/>
    </xf>
    <xf numFmtId="0" fontId="0" fillId="3" borderId="2" xfId="0" applyFill="1" applyBorder="1" applyAlignment="1">
      <alignment vertical="center"/>
    </xf>
    <xf numFmtId="0" fontId="0" fillId="3" borderId="1" xfId="0" applyFill="1" applyBorder="1" applyAlignment="1">
      <alignment vertical="center"/>
    </xf>
    <xf numFmtId="3" fontId="0" fillId="3" borderId="1" xfId="0" applyNumberFormat="1" applyFill="1" applyBorder="1" applyAlignment="1">
      <alignment vertical="center" wrapText="1"/>
    </xf>
    <xf numFmtId="0" fontId="0" fillId="2" borderId="0" xfId="0" applyFill="1" applyAlignment="1">
      <alignment horizontal="right" vertical="center" wrapText="1"/>
    </xf>
    <xf numFmtId="0" fontId="0" fillId="2" borderId="0" xfId="0" applyFill="1" applyAlignment="1">
      <alignment horizontal="right" vertical="center"/>
    </xf>
    <xf numFmtId="0" fontId="0" fillId="2" borderId="0" xfId="0" applyFill="1" applyAlignment="1">
      <alignment horizontal="left" vertical="center"/>
    </xf>
    <xf numFmtId="9" fontId="0" fillId="2" borderId="0" xfId="3" applyFont="1" applyFill="1" applyAlignment="1">
      <alignment horizontal="right" vertical="center" wrapText="1"/>
    </xf>
    <xf numFmtId="0" fontId="5" fillId="2" borderId="0" xfId="0" applyFont="1" applyFill="1" applyAlignment="1">
      <alignment horizontal="left" vertical="center"/>
    </xf>
    <xf numFmtId="0" fontId="0" fillId="3" borderId="0" xfId="0" applyFill="1" applyAlignment="1">
      <alignment horizontal="right" vertical="center" wrapText="1"/>
    </xf>
    <xf numFmtId="0" fontId="0" fillId="3" borderId="0" xfId="0" applyFill="1" applyAlignment="1">
      <alignment horizontal="left" vertical="center"/>
    </xf>
    <xf numFmtId="3" fontId="0" fillId="3" borderId="0" xfId="0" applyNumberFormat="1" applyFill="1" applyAlignment="1">
      <alignment horizontal="right" vertical="center" wrapText="1"/>
    </xf>
    <xf numFmtId="9" fontId="0" fillId="3" borderId="0" xfId="3" applyFont="1" applyFill="1" applyAlignment="1">
      <alignment horizontal="right" vertical="center" wrapText="1"/>
    </xf>
    <xf numFmtId="0" fontId="5" fillId="3" borderId="0" xfId="0" applyFont="1" applyFill="1" applyAlignment="1">
      <alignment horizontal="left" vertical="center"/>
    </xf>
    <xf numFmtId="0" fontId="0" fillId="3" borderId="0" xfId="0" applyFill="1" applyAlignment="1">
      <alignment horizontal="right" vertical="center" wrapText="1"/>
    </xf>
    <xf numFmtId="0" fontId="4" fillId="3" borderId="2" xfId="0" applyFont="1" applyFill="1" applyBorder="1" applyAlignment="1">
      <alignment horizontal="left" vertical="center"/>
    </xf>
    <xf numFmtId="0" fontId="0" fillId="3" borderId="2" xfId="0" applyFill="1" applyBorder="1" applyAlignment="1">
      <alignment horizontal="right" vertical="center" wrapText="1"/>
    </xf>
    <xf numFmtId="0" fontId="0" fillId="3" borderId="2" xfId="0" applyFill="1" applyBorder="1" applyAlignment="1">
      <alignment horizontal="left" vertical="center"/>
    </xf>
    <xf numFmtId="0" fontId="0" fillId="3" borderId="1" xfId="0" applyFill="1" applyBorder="1" applyAlignment="1">
      <alignment horizontal="left" vertical="center"/>
    </xf>
    <xf numFmtId="3" fontId="0" fillId="3" borderId="1" xfId="0" applyNumberFormat="1" applyFill="1" applyBorder="1" applyAlignment="1">
      <alignment horizontal="right" vertical="center" wrapText="1"/>
    </xf>
    <xf numFmtId="0" fontId="0" fillId="2" borderId="0" xfId="0" applyFont="1" applyFill="1"/>
    <xf numFmtId="0" fontId="0" fillId="0" borderId="0" xfId="0" applyFont="1"/>
    <xf numFmtId="0" fontId="0" fillId="0" borderId="0" xfId="0" applyFont="1" applyAlignment="1">
      <alignment wrapText="1"/>
    </xf>
    <xf numFmtId="0" fontId="0" fillId="3" borderId="0" xfId="0" applyFont="1" applyFill="1" applyAlignment="1">
      <alignment horizontal="left" vertical="center" wrapText="1"/>
    </xf>
    <xf numFmtId="0" fontId="3" fillId="3" borderId="0" xfId="2" applyFont="1" applyFill="1" applyAlignment="1">
      <alignment horizontal="left" vertical="center" wrapText="1"/>
    </xf>
    <xf numFmtId="0" fontId="0" fillId="4" borderId="0" xfId="0" applyFill="1"/>
    <xf numFmtId="9" fontId="0" fillId="4" borderId="0" xfId="3" applyFont="1" applyFill="1"/>
    <xf numFmtId="0" fontId="0" fillId="3" borderId="2" xfId="0" applyFill="1" applyBorder="1" applyAlignment="1">
      <alignment horizontal="center" vertical="center" wrapText="1"/>
    </xf>
    <xf numFmtId="0" fontId="7" fillId="3" borderId="0" xfId="0" applyFont="1" applyFill="1" applyAlignment="1">
      <alignment vertical="center"/>
    </xf>
    <xf numFmtId="0" fontId="3" fillId="3" borderId="0" xfId="2" applyFill="1" applyAlignment="1">
      <alignment vertical="center"/>
    </xf>
    <xf numFmtId="0" fontId="8" fillId="3" borderId="0" xfId="2" applyFont="1" applyFill="1" applyAlignment="1">
      <alignment vertical="center"/>
    </xf>
    <xf numFmtId="0" fontId="9" fillId="3" borderId="0" xfId="2" applyFont="1" applyFill="1" applyAlignment="1">
      <alignment horizontal="left" vertical="center"/>
    </xf>
    <xf numFmtId="0" fontId="10" fillId="0" borderId="0" xfId="0" applyFont="1" applyAlignment="1">
      <alignment wrapText="1"/>
    </xf>
    <xf numFmtId="0" fontId="5" fillId="0" borderId="0" xfId="0" applyFont="1" applyAlignment="1">
      <alignment wrapText="1"/>
    </xf>
    <xf numFmtId="0" fontId="11" fillId="3" borderId="0" xfId="0" applyFont="1" applyFill="1" applyAlignment="1">
      <alignment horizontal="left" vertical="top"/>
    </xf>
    <xf numFmtId="0" fontId="11" fillId="0" borderId="0" xfId="0" applyFont="1" applyAlignment="1">
      <alignment wrapText="1"/>
    </xf>
    <xf numFmtId="0" fontId="12" fillId="3" borderId="0" xfId="2" applyFont="1" applyFill="1" applyAlignment="1">
      <alignment horizontal="left" vertical="center" wrapText="1"/>
    </xf>
    <xf numFmtId="0" fontId="11" fillId="0" borderId="0" xfId="0" applyFont="1"/>
    <xf numFmtId="0" fontId="3" fillId="0" borderId="0" xfId="2" applyAlignment="1">
      <alignment wrapText="1"/>
    </xf>
    <xf numFmtId="0" fontId="0" fillId="3" borderId="1" xfId="0" applyFill="1" applyBorder="1" applyAlignment="1">
      <alignment horizontal="right" vertical="center" wrapText="1"/>
    </xf>
    <xf numFmtId="0" fontId="0" fillId="3" borderId="2" xfId="0" applyFill="1" applyBorder="1" applyAlignment="1">
      <alignment horizontal="right" vertical="center" wrapText="1"/>
    </xf>
  </cellXfs>
  <cellStyles count="4">
    <cellStyle name="Hyperkobling" xfId="2" builtinId="8"/>
    <cellStyle name="Komma" xfId="1" builtinId="3"/>
    <cellStyle name="Normal" xfId="0" builtinId="0"/>
    <cellStyle name="Prosent" xfId="3" builtinId="5"/>
  </cellStyles>
  <dxfs count="88">
    <dxf>
      <numFmt numFmtId="13" formatCode="0\ %"/>
    </dxf>
    <dxf>
      <numFmt numFmtId="14" formatCode="0.00\ %"/>
    </dxf>
    <dxf>
      <alignment wrapText="1"/>
    </dxf>
    <dxf>
      <alignment wrapText="1"/>
    </dxf>
    <dxf>
      <alignment wrapText="1"/>
    </dxf>
    <dxf>
      <numFmt numFmtId="164" formatCode="_-* #,##0_-;\-* #,##0_-;_-* &quot;-&quot;??_-;_-@_-"/>
    </dxf>
    <dxf>
      <numFmt numFmtId="13" formatCode="0\ %"/>
    </dxf>
    <dxf>
      <alignment wrapText="1"/>
    </dxf>
    <dxf>
      <alignment wrapText="1"/>
    </dxf>
    <dxf>
      <alignment wrapText="1"/>
    </dxf>
    <dxf>
      <numFmt numFmtId="164" formatCode="_-* #,##0_-;\-* #,##0_-;_-* &quot;-&quot;??_-;_-@_-"/>
    </dxf>
    <dxf>
      <alignment wrapText="1"/>
    </dxf>
    <dxf>
      <alignment wrapText="1"/>
    </dxf>
    <dxf>
      <alignment wrapText="1"/>
    </dxf>
    <dxf>
      <alignment wrapText="1"/>
    </dxf>
    <dxf>
      <alignment wrapText="1"/>
    </dxf>
    <dxf>
      <numFmt numFmtId="164" formatCode="_-* #,##0_-;\-* #,##0_-;_-* &quot;-&quot;??_-;_-@_-"/>
    </dxf>
    <dxf>
      <numFmt numFmtId="13" formatCode="0\ %"/>
    </dxf>
    <dxf>
      <numFmt numFmtId="13" formatCode="0\ %"/>
    </dxf>
    <dxf>
      <numFmt numFmtId="14" formatCode="0.00\ %"/>
    </dxf>
    <dxf>
      <alignment wrapText="1"/>
    </dxf>
    <dxf>
      <alignment wrapText="1"/>
    </dxf>
    <dxf>
      <alignment wrapText="1"/>
    </dxf>
    <dxf>
      <numFmt numFmtId="164" formatCode="_-* #,##0_-;\-* #,##0_-;_-* &quot;-&quot;??_-;_-@_-"/>
    </dxf>
    <dxf>
      <alignment wrapText="1"/>
    </dxf>
    <dxf>
      <alignment wrapText="1"/>
    </dxf>
    <dxf>
      <alignment wrapText="1"/>
    </dxf>
    <dxf>
      <numFmt numFmtId="164" formatCode="_-* #,##0_-;\-* #,##0_-;_-* &quot;-&quot;??_-;_-@_-"/>
    </dxf>
    <dxf>
      <alignment wrapText="1"/>
    </dxf>
    <dxf>
      <alignment wrapText="1"/>
    </dxf>
    <dxf>
      <alignment wrapText="1"/>
    </dxf>
    <dxf>
      <numFmt numFmtId="164" formatCode="_-* #,##0_-;\-* #,##0_-;_-* &quot;-&quot;??_-;_-@_-"/>
    </dxf>
    <dxf>
      <alignment wrapText="1"/>
    </dxf>
    <dxf>
      <alignment wrapText="1"/>
    </dxf>
    <dxf>
      <alignment wrapText="1"/>
    </dxf>
    <dxf>
      <numFmt numFmtId="164" formatCode="_-* #,##0_-;\-* #,##0_-;_-* &quot;-&quot;??_-;_-@_-"/>
      <alignment horizontal="general" vertical="bottom" textRotation="0" wrapText="1" indent="0" justifyLastLine="0" shrinkToFit="0" readingOrder="0"/>
    </dxf>
    <dxf>
      <numFmt numFmtId="164" formatCode="_-* #,##0_-;\-* #,##0_-;_-* &quot;-&quot;??_-;_-@_-"/>
      <alignment horizontal="general" vertical="bottom" textRotation="0" wrapText="1" indent="0" justifyLastLine="0" shrinkToFit="0" readingOrder="0"/>
    </dxf>
    <dxf>
      <numFmt numFmtId="164" formatCode="_-* #,##0_-;\-* #,##0_-;_-* &quot;-&quot;??_-;_-@_-"/>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164" formatCode="_-* #,##0_-;\-* #,##0_-;_-* &quot;-&quot;??_-;_-@_-"/>
      <alignment horizontal="general" vertical="bottom" textRotation="0" wrapText="1" indent="0" justifyLastLine="0" shrinkToFit="0" readingOrder="0"/>
    </dxf>
    <dxf>
      <numFmt numFmtId="164" formatCode="_-* #,##0_-;\-* #,##0_-;_-* &quot;-&quot;??_-;_-@_-"/>
      <alignment horizontal="general" vertical="bottom" textRotation="0" wrapText="1" indent="0" justifyLastLine="0" shrinkToFit="0" readingOrder="0"/>
    </dxf>
    <dxf>
      <numFmt numFmtId="164" formatCode="_-* #,##0_-;\-* #,##0_-;_-* &quot;-&quot;??_-;_-@_-"/>
      <alignment horizontal="general" vertical="bottom" textRotation="0" wrapText="1" indent="0" justifyLastLine="0" shrinkToFit="0" readingOrder="0"/>
    </dxf>
    <dxf>
      <numFmt numFmtId="164" formatCode="_-* #,##0_-;\-* #,##0_-;_-* &quot;-&quot;??_-;_-@_-"/>
      <alignment horizontal="general" vertical="bottom" textRotation="0" wrapText="1" indent="0" justifyLastLine="0" shrinkToFit="0" readingOrder="0"/>
    </dxf>
    <dxf>
      <numFmt numFmtId="164" formatCode="_-* #,##0_-;\-* #,##0_-;_-* &quot;-&quot;??_-;_-@_-"/>
      <alignment horizontal="general" vertical="bottom" textRotation="0" wrapText="1" indent="0" justifyLastLine="0" shrinkToFit="0" readingOrder="0"/>
    </dxf>
    <dxf>
      <numFmt numFmtId="164" formatCode="_-* #,##0_-;\-* #,##0_-;_-* &quot;-&quot;??_-;_-@_-"/>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164" formatCode="_-* #,##0_-;\-* #,##0_-;_-* &quot;-&quot;??_-;_-@_-"/>
    </dxf>
    <dxf>
      <numFmt numFmtId="13" formatCode="0\ %"/>
    </dxf>
    <dxf>
      <numFmt numFmtId="13" formatCode="0\ %"/>
    </dxf>
    <dxf>
      <alignment wrapText="1"/>
    </dxf>
    <dxf>
      <alignment wrapText="1"/>
    </dxf>
    <dxf>
      <alignment wrapText="1"/>
    </dxf>
    <dxf>
      <alignment wrapText="1"/>
    </dxf>
    <dxf>
      <numFmt numFmtId="164" formatCode="_-* #,##0_-;\-* #,##0_-;_-* &quot;-&quot;??_-;_-@_-"/>
    </dxf>
    <dxf>
      <alignment wrapText="1"/>
    </dxf>
    <dxf>
      <alignment wrapText="1"/>
    </dxf>
    <dxf>
      <alignment wrapText="1"/>
    </dxf>
    <dxf>
      <numFmt numFmtId="13" formatCode="0\ %"/>
    </dxf>
    <dxf>
      <numFmt numFmtId="14" formatCode="0.00\ %"/>
    </dxf>
    <dxf>
      <alignment wrapText="1"/>
    </dxf>
    <dxf>
      <alignment wrapText="1"/>
    </dxf>
    <dxf>
      <alignment wrapText="1"/>
    </dxf>
  </dxfs>
  <tableStyles count="1" defaultTableStyle="TableStyleMedium2" defaultPivotStyle="PivotStyleLight16">
    <tableStyle name="Invisible" pivot="0" table="0" count="0" xr9:uid="{625B94F7-40DE-431D-A6FF-FF43F651662D}"/>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pivotCacheDefinition" Target="pivotCache/pivotCacheDefinition13.xml"/><Relationship Id="rId117" Type="http://schemas.openxmlformats.org/officeDocument/2006/relationships/customXml" Target="../customXml/item55.xml"/><Relationship Id="rId21" Type="http://schemas.openxmlformats.org/officeDocument/2006/relationships/pivotCacheDefinition" Target="pivotCache/pivotCacheDefinition8.xml"/><Relationship Id="rId42" Type="http://schemas.openxmlformats.org/officeDocument/2006/relationships/pivotCacheDefinition" Target="pivotCache/pivotCacheDefinition29.xml"/><Relationship Id="rId47" Type="http://schemas.openxmlformats.org/officeDocument/2006/relationships/pivotCacheDefinition" Target="pivotCache/pivotCacheDefinition34.xml"/><Relationship Id="rId63" Type="http://schemas.openxmlformats.org/officeDocument/2006/relationships/customXml" Target="../customXml/item1.xml"/><Relationship Id="rId68" Type="http://schemas.openxmlformats.org/officeDocument/2006/relationships/customXml" Target="../customXml/item6.xml"/><Relationship Id="rId84" Type="http://schemas.openxmlformats.org/officeDocument/2006/relationships/customXml" Target="../customXml/item22.xml"/><Relationship Id="rId89" Type="http://schemas.openxmlformats.org/officeDocument/2006/relationships/customXml" Target="../customXml/item27.xml"/><Relationship Id="rId112" Type="http://schemas.openxmlformats.org/officeDocument/2006/relationships/customXml" Target="../customXml/item50.xml"/><Relationship Id="rId16" Type="http://schemas.openxmlformats.org/officeDocument/2006/relationships/pivotCacheDefinition" Target="pivotCache/pivotCacheDefinition3.xml"/><Relationship Id="rId107" Type="http://schemas.openxmlformats.org/officeDocument/2006/relationships/customXml" Target="../customXml/item45.xml"/><Relationship Id="rId11" Type="http://schemas.openxmlformats.org/officeDocument/2006/relationships/worksheet" Target="worksheets/sheet11.xml"/><Relationship Id="rId32" Type="http://schemas.openxmlformats.org/officeDocument/2006/relationships/pivotCacheDefinition" Target="pivotCache/pivotCacheDefinition19.xml"/><Relationship Id="rId37" Type="http://schemas.openxmlformats.org/officeDocument/2006/relationships/pivotCacheDefinition" Target="pivotCache/pivotCacheDefinition24.xml"/><Relationship Id="rId53" Type="http://schemas.microsoft.com/office/2007/relationships/slicerCache" Target="slicerCaches/slicerCache1.xml"/><Relationship Id="rId58" Type="http://schemas.openxmlformats.org/officeDocument/2006/relationships/styles" Target="styles.xml"/><Relationship Id="rId74" Type="http://schemas.openxmlformats.org/officeDocument/2006/relationships/customXml" Target="../customXml/item12.xml"/><Relationship Id="rId79" Type="http://schemas.openxmlformats.org/officeDocument/2006/relationships/customXml" Target="../customXml/item17.xml"/><Relationship Id="rId102" Type="http://schemas.openxmlformats.org/officeDocument/2006/relationships/customXml" Target="../customXml/item40.xml"/><Relationship Id="rId5" Type="http://schemas.openxmlformats.org/officeDocument/2006/relationships/worksheet" Target="worksheets/sheet5.xml"/><Relationship Id="rId90" Type="http://schemas.openxmlformats.org/officeDocument/2006/relationships/customXml" Target="../customXml/item28.xml"/><Relationship Id="rId95" Type="http://schemas.openxmlformats.org/officeDocument/2006/relationships/customXml" Target="../customXml/item33.xml"/><Relationship Id="rId22" Type="http://schemas.openxmlformats.org/officeDocument/2006/relationships/pivotCacheDefinition" Target="pivotCache/pivotCacheDefinition9.xml"/><Relationship Id="rId27" Type="http://schemas.openxmlformats.org/officeDocument/2006/relationships/pivotCacheDefinition" Target="pivotCache/pivotCacheDefinition14.xml"/><Relationship Id="rId43" Type="http://schemas.openxmlformats.org/officeDocument/2006/relationships/pivotCacheDefinition" Target="pivotCache/pivotCacheDefinition30.xml"/><Relationship Id="rId48" Type="http://schemas.openxmlformats.org/officeDocument/2006/relationships/pivotCacheDefinition" Target="pivotCache/pivotCacheDefinition35.xml"/><Relationship Id="rId64" Type="http://schemas.openxmlformats.org/officeDocument/2006/relationships/customXml" Target="../customXml/item2.xml"/><Relationship Id="rId69" Type="http://schemas.openxmlformats.org/officeDocument/2006/relationships/customXml" Target="../customXml/item7.xml"/><Relationship Id="rId113" Type="http://schemas.openxmlformats.org/officeDocument/2006/relationships/customXml" Target="../customXml/item51.xml"/><Relationship Id="rId118" Type="http://schemas.openxmlformats.org/officeDocument/2006/relationships/customXml" Target="../customXml/item56.xml"/><Relationship Id="rId80" Type="http://schemas.openxmlformats.org/officeDocument/2006/relationships/customXml" Target="../customXml/item18.xml"/><Relationship Id="rId85" Type="http://schemas.openxmlformats.org/officeDocument/2006/relationships/customXml" Target="../customXml/item23.xml"/><Relationship Id="rId12" Type="http://schemas.openxmlformats.org/officeDocument/2006/relationships/worksheet" Target="worksheets/sheet12.xml"/><Relationship Id="rId17" Type="http://schemas.openxmlformats.org/officeDocument/2006/relationships/pivotCacheDefinition" Target="pivotCache/pivotCacheDefinition4.xml"/><Relationship Id="rId33" Type="http://schemas.openxmlformats.org/officeDocument/2006/relationships/pivotCacheDefinition" Target="pivotCache/pivotCacheDefinition20.xml"/><Relationship Id="rId38" Type="http://schemas.openxmlformats.org/officeDocument/2006/relationships/pivotCacheDefinition" Target="pivotCache/pivotCacheDefinition25.xml"/><Relationship Id="rId59" Type="http://schemas.openxmlformats.org/officeDocument/2006/relationships/sharedStrings" Target="sharedStrings.xml"/><Relationship Id="rId103" Type="http://schemas.openxmlformats.org/officeDocument/2006/relationships/customXml" Target="../customXml/item41.xml"/><Relationship Id="rId108" Type="http://schemas.openxmlformats.org/officeDocument/2006/relationships/customXml" Target="../customXml/item46.xml"/><Relationship Id="rId54" Type="http://schemas.microsoft.com/office/2007/relationships/slicerCache" Target="slicerCaches/slicerCache2.xml"/><Relationship Id="rId70" Type="http://schemas.openxmlformats.org/officeDocument/2006/relationships/customXml" Target="../customXml/item8.xml"/><Relationship Id="rId75" Type="http://schemas.openxmlformats.org/officeDocument/2006/relationships/customXml" Target="../customXml/item13.xml"/><Relationship Id="rId91" Type="http://schemas.openxmlformats.org/officeDocument/2006/relationships/customXml" Target="../customXml/item29.xml"/><Relationship Id="rId96" Type="http://schemas.openxmlformats.org/officeDocument/2006/relationships/customXml" Target="../customXml/item34.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pivotCacheDefinition" Target="pivotCache/pivotCacheDefinition10.xml"/><Relationship Id="rId28" Type="http://schemas.openxmlformats.org/officeDocument/2006/relationships/pivotCacheDefinition" Target="pivotCache/pivotCacheDefinition15.xml"/><Relationship Id="rId49" Type="http://schemas.openxmlformats.org/officeDocument/2006/relationships/pivotCacheDefinition" Target="pivotCache/pivotCacheDefinition36.xml"/><Relationship Id="rId114" Type="http://schemas.openxmlformats.org/officeDocument/2006/relationships/customXml" Target="../customXml/item52.xml"/><Relationship Id="rId119" Type="http://schemas.openxmlformats.org/officeDocument/2006/relationships/customXml" Target="../customXml/item57.xml"/><Relationship Id="rId10" Type="http://schemas.openxmlformats.org/officeDocument/2006/relationships/worksheet" Target="worksheets/sheet10.xml"/><Relationship Id="rId31" Type="http://schemas.openxmlformats.org/officeDocument/2006/relationships/pivotCacheDefinition" Target="pivotCache/pivotCacheDefinition18.xml"/><Relationship Id="rId44" Type="http://schemas.openxmlformats.org/officeDocument/2006/relationships/pivotCacheDefinition" Target="pivotCache/pivotCacheDefinition31.xml"/><Relationship Id="rId52" Type="http://schemas.openxmlformats.org/officeDocument/2006/relationships/pivotCacheDefinition" Target="pivotCache/pivotCacheDefinition39.xml"/><Relationship Id="rId60" Type="http://schemas.openxmlformats.org/officeDocument/2006/relationships/sheetMetadata" Target="metadata.xml"/><Relationship Id="rId65" Type="http://schemas.openxmlformats.org/officeDocument/2006/relationships/customXml" Target="../customXml/item3.xml"/><Relationship Id="rId73" Type="http://schemas.openxmlformats.org/officeDocument/2006/relationships/customXml" Target="../customXml/item11.xml"/><Relationship Id="rId78" Type="http://schemas.openxmlformats.org/officeDocument/2006/relationships/customXml" Target="../customXml/item16.xml"/><Relationship Id="rId81" Type="http://schemas.openxmlformats.org/officeDocument/2006/relationships/customXml" Target="../customXml/item19.xml"/><Relationship Id="rId86" Type="http://schemas.openxmlformats.org/officeDocument/2006/relationships/customXml" Target="../customXml/item24.xml"/><Relationship Id="rId94" Type="http://schemas.openxmlformats.org/officeDocument/2006/relationships/customXml" Target="../customXml/item32.xml"/><Relationship Id="rId99" Type="http://schemas.openxmlformats.org/officeDocument/2006/relationships/customXml" Target="../customXml/item37.xml"/><Relationship Id="rId101" Type="http://schemas.openxmlformats.org/officeDocument/2006/relationships/customXml" Target="../customXml/item39.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pivotCacheDefinition" Target="pivotCache/pivotCacheDefinition5.xml"/><Relationship Id="rId39" Type="http://schemas.openxmlformats.org/officeDocument/2006/relationships/pivotCacheDefinition" Target="pivotCache/pivotCacheDefinition26.xml"/><Relationship Id="rId109" Type="http://schemas.openxmlformats.org/officeDocument/2006/relationships/customXml" Target="../customXml/item47.xml"/><Relationship Id="rId34" Type="http://schemas.openxmlformats.org/officeDocument/2006/relationships/pivotCacheDefinition" Target="pivotCache/pivotCacheDefinition21.xml"/><Relationship Id="rId50" Type="http://schemas.openxmlformats.org/officeDocument/2006/relationships/pivotCacheDefinition" Target="pivotCache/pivotCacheDefinition37.xml"/><Relationship Id="rId55" Type="http://schemas.microsoft.com/office/2007/relationships/slicerCache" Target="slicerCaches/slicerCache3.xml"/><Relationship Id="rId76" Type="http://schemas.openxmlformats.org/officeDocument/2006/relationships/customXml" Target="../customXml/item14.xml"/><Relationship Id="rId97" Type="http://schemas.openxmlformats.org/officeDocument/2006/relationships/customXml" Target="../customXml/item35.xml"/><Relationship Id="rId104" Type="http://schemas.openxmlformats.org/officeDocument/2006/relationships/customXml" Target="../customXml/item42.xml"/><Relationship Id="rId120" Type="http://schemas.openxmlformats.org/officeDocument/2006/relationships/customXml" Target="../customXml/item58.xml"/><Relationship Id="rId7" Type="http://schemas.openxmlformats.org/officeDocument/2006/relationships/worksheet" Target="worksheets/sheet7.xml"/><Relationship Id="rId71" Type="http://schemas.openxmlformats.org/officeDocument/2006/relationships/customXml" Target="../customXml/item9.xml"/><Relationship Id="rId92" Type="http://schemas.openxmlformats.org/officeDocument/2006/relationships/customXml" Target="../customXml/item30.xml"/><Relationship Id="rId2" Type="http://schemas.openxmlformats.org/officeDocument/2006/relationships/worksheet" Target="worksheets/sheet2.xml"/><Relationship Id="rId29" Type="http://schemas.openxmlformats.org/officeDocument/2006/relationships/pivotCacheDefinition" Target="pivotCache/pivotCacheDefinition16.xml"/><Relationship Id="rId24" Type="http://schemas.openxmlformats.org/officeDocument/2006/relationships/pivotCacheDefinition" Target="pivotCache/pivotCacheDefinition11.xml"/><Relationship Id="rId40" Type="http://schemas.openxmlformats.org/officeDocument/2006/relationships/pivotCacheDefinition" Target="pivotCache/pivotCacheDefinition27.xml"/><Relationship Id="rId45" Type="http://schemas.openxmlformats.org/officeDocument/2006/relationships/pivotCacheDefinition" Target="pivotCache/pivotCacheDefinition32.xml"/><Relationship Id="rId66" Type="http://schemas.openxmlformats.org/officeDocument/2006/relationships/customXml" Target="../customXml/item4.xml"/><Relationship Id="rId87" Type="http://schemas.openxmlformats.org/officeDocument/2006/relationships/customXml" Target="../customXml/item25.xml"/><Relationship Id="rId110" Type="http://schemas.openxmlformats.org/officeDocument/2006/relationships/customXml" Target="../customXml/item48.xml"/><Relationship Id="rId115" Type="http://schemas.openxmlformats.org/officeDocument/2006/relationships/customXml" Target="../customXml/item53.xml"/><Relationship Id="rId61" Type="http://schemas.openxmlformats.org/officeDocument/2006/relationships/powerPivotData" Target="model/item.data"/><Relationship Id="rId82" Type="http://schemas.openxmlformats.org/officeDocument/2006/relationships/customXml" Target="../customXml/item20.xml"/><Relationship Id="rId19" Type="http://schemas.openxmlformats.org/officeDocument/2006/relationships/pivotCacheDefinition" Target="pivotCache/pivotCacheDefinition6.xml"/><Relationship Id="rId14" Type="http://schemas.openxmlformats.org/officeDocument/2006/relationships/pivotCacheDefinition" Target="pivotCache/pivotCacheDefinition1.xml"/><Relationship Id="rId30" Type="http://schemas.openxmlformats.org/officeDocument/2006/relationships/pivotCacheDefinition" Target="pivotCache/pivotCacheDefinition17.xml"/><Relationship Id="rId35" Type="http://schemas.openxmlformats.org/officeDocument/2006/relationships/pivotCacheDefinition" Target="pivotCache/pivotCacheDefinition22.xml"/><Relationship Id="rId56" Type="http://schemas.openxmlformats.org/officeDocument/2006/relationships/theme" Target="theme/theme1.xml"/><Relationship Id="rId77" Type="http://schemas.openxmlformats.org/officeDocument/2006/relationships/customXml" Target="../customXml/item15.xml"/><Relationship Id="rId100" Type="http://schemas.openxmlformats.org/officeDocument/2006/relationships/customXml" Target="../customXml/item38.xml"/><Relationship Id="rId105" Type="http://schemas.openxmlformats.org/officeDocument/2006/relationships/customXml" Target="../customXml/item43.xml"/><Relationship Id="rId8" Type="http://schemas.openxmlformats.org/officeDocument/2006/relationships/worksheet" Target="worksheets/sheet8.xml"/><Relationship Id="rId51" Type="http://schemas.openxmlformats.org/officeDocument/2006/relationships/pivotCacheDefinition" Target="pivotCache/pivotCacheDefinition38.xml"/><Relationship Id="rId72" Type="http://schemas.openxmlformats.org/officeDocument/2006/relationships/customXml" Target="../customXml/item10.xml"/><Relationship Id="rId93" Type="http://schemas.openxmlformats.org/officeDocument/2006/relationships/customXml" Target="../customXml/item31.xml"/><Relationship Id="rId98" Type="http://schemas.openxmlformats.org/officeDocument/2006/relationships/customXml" Target="../customXml/item36.xml"/><Relationship Id="rId3" Type="http://schemas.openxmlformats.org/officeDocument/2006/relationships/worksheet" Target="worksheets/sheet3.xml"/><Relationship Id="rId25" Type="http://schemas.openxmlformats.org/officeDocument/2006/relationships/pivotCacheDefinition" Target="pivotCache/pivotCacheDefinition12.xml"/><Relationship Id="rId46" Type="http://schemas.openxmlformats.org/officeDocument/2006/relationships/pivotCacheDefinition" Target="pivotCache/pivotCacheDefinition33.xml"/><Relationship Id="rId67" Type="http://schemas.openxmlformats.org/officeDocument/2006/relationships/customXml" Target="../customXml/item5.xml"/><Relationship Id="rId116" Type="http://schemas.openxmlformats.org/officeDocument/2006/relationships/customXml" Target="../customXml/item54.xml"/><Relationship Id="rId20" Type="http://schemas.openxmlformats.org/officeDocument/2006/relationships/pivotCacheDefinition" Target="pivotCache/pivotCacheDefinition7.xml"/><Relationship Id="rId41" Type="http://schemas.openxmlformats.org/officeDocument/2006/relationships/pivotCacheDefinition" Target="pivotCache/pivotCacheDefinition28.xml"/><Relationship Id="rId62" Type="http://schemas.openxmlformats.org/officeDocument/2006/relationships/calcChain" Target="calcChain.xml"/><Relationship Id="rId83" Type="http://schemas.openxmlformats.org/officeDocument/2006/relationships/customXml" Target="../customXml/item21.xml"/><Relationship Id="rId88" Type="http://schemas.openxmlformats.org/officeDocument/2006/relationships/customXml" Target="../customXml/item26.xml"/><Relationship Id="rId111" Type="http://schemas.openxmlformats.org/officeDocument/2006/relationships/customXml" Target="../customXml/item49.xml"/><Relationship Id="rId15" Type="http://schemas.openxmlformats.org/officeDocument/2006/relationships/pivotCacheDefinition" Target="pivotCache/pivotCacheDefinition2.xml"/><Relationship Id="rId36" Type="http://schemas.openxmlformats.org/officeDocument/2006/relationships/pivotCacheDefinition" Target="pivotCache/pivotCacheDefinition23.xml"/><Relationship Id="rId57" Type="http://schemas.openxmlformats.org/officeDocument/2006/relationships/connections" Target="connections.xml"/><Relationship Id="rId106" Type="http://schemas.openxmlformats.org/officeDocument/2006/relationships/customXml" Target="../customXml/item4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9.xml"/><Relationship Id="rId1" Type="http://schemas.microsoft.com/office/2011/relationships/chartStyle" Target="style9.xml"/></Relationships>
</file>

<file path=xl/charts/_rels/chart11.xml.rels><?xml version="1.0" encoding="UTF-8" standalone="yes"?>
<Relationships xmlns="http://schemas.openxmlformats.org/package/2006/relationships"><Relationship Id="rId3" Type="http://schemas.openxmlformats.org/officeDocument/2006/relationships/chartUserShapes" Target="../drawings/drawing9.xml"/><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3" Type="http://schemas.openxmlformats.org/officeDocument/2006/relationships/chartUserShapes" Target="../drawings/drawing10.xml"/><Relationship Id="rId2" Type="http://schemas.microsoft.com/office/2011/relationships/chartColorStyle" Target="colors11.xml"/><Relationship Id="rId1" Type="http://schemas.microsoft.com/office/2011/relationships/chartStyle" Target="style11.xml"/></Relationships>
</file>

<file path=xl/charts/_rels/chart13.xml.rels><?xml version="1.0" encoding="UTF-8" standalone="yes"?>
<Relationships xmlns="http://schemas.openxmlformats.org/package/2006/relationships"><Relationship Id="rId3" Type="http://schemas.openxmlformats.org/officeDocument/2006/relationships/chartUserShapes" Target="../drawings/drawing11.xml"/><Relationship Id="rId2" Type="http://schemas.microsoft.com/office/2011/relationships/chartColorStyle" Target="colors12.xml"/><Relationship Id="rId1" Type="http://schemas.microsoft.com/office/2011/relationships/chartStyle" Target="style12.xml"/></Relationships>
</file>

<file path=xl/charts/_rels/chart14.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5.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6.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7.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8.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9.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3" Type="http://schemas.openxmlformats.org/officeDocument/2006/relationships/chartUserShapes" Target="../drawings/drawing16.xml"/><Relationship Id="rId2" Type="http://schemas.microsoft.com/office/2011/relationships/chartColorStyle" Target="colors19.xml"/><Relationship Id="rId1" Type="http://schemas.microsoft.com/office/2011/relationships/chartStyle" Target="style19.xml"/></Relationships>
</file>

<file path=xl/charts/_rels/chart21.xml.rels><?xml version="1.0" encoding="UTF-8" standalone="yes"?>
<Relationships xmlns="http://schemas.openxmlformats.org/package/2006/relationships"><Relationship Id="rId3" Type="http://schemas.openxmlformats.org/officeDocument/2006/relationships/chartUserShapes" Target="../drawings/drawing17.xml"/><Relationship Id="rId2" Type="http://schemas.microsoft.com/office/2011/relationships/chartColorStyle" Target="colors20.xml"/><Relationship Id="rId1" Type="http://schemas.microsoft.com/office/2011/relationships/chartStyle" Target="style20.xml"/></Relationships>
</file>

<file path=xl/charts/_rels/chart22.xml.rels><?xml version="1.0" encoding="UTF-8" standalone="yes"?>
<Relationships xmlns="http://schemas.openxmlformats.org/package/2006/relationships"><Relationship Id="rId3" Type="http://schemas.openxmlformats.org/officeDocument/2006/relationships/chartUserShapes" Target="../drawings/drawing18.xml"/><Relationship Id="rId2" Type="http://schemas.microsoft.com/office/2011/relationships/chartColorStyle" Target="colors21.xml"/><Relationship Id="rId1" Type="http://schemas.microsoft.com/office/2011/relationships/chartStyle" Target="style21.xml"/></Relationships>
</file>

<file path=xl/charts/_rels/chart23.xml.rels><?xml version="1.0" encoding="UTF-8" standalone="yes"?>
<Relationships xmlns="http://schemas.openxmlformats.org/package/2006/relationships"><Relationship Id="rId3" Type="http://schemas.openxmlformats.org/officeDocument/2006/relationships/chartUserShapes" Target="../drawings/drawing19.xml"/><Relationship Id="rId2" Type="http://schemas.microsoft.com/office/2011/relationships/chartColorStyle" Target="colors22.xml"/><Relationship Id="rId1" Type="http://schemas.microsoft.com/office/2011/relationships/chartStyle" Target="style22.xml"/></Relationships>
</file>

<file path=xl/charts/_rels/chart24.xml.rels><?xml version="1.0" encoding="UTF-8" standalone="yes"?>
<Relationships xmlns="http://schemas.openxmlformats.org/package/2006/relationships"><Relationship Id="rId3" Type="http://schemas.openxmlformats.org/officeDocument/2006/relationships/chartUserShapes" Target="../drawings/drawing20.xml"/><Relationship Id="rId2" Type="http://schemas.microsoft.com/office/2011/relationships/chartColorStyle" Target="colors23.xml"/><Relationship Id="rId1" Type="http://schemas.microsoft.com/office/2011/relationships/chartStyle" Target="style23.xml"/></Relationships>
</file>

<file path=xl/charts/_rels/chart25.xml.rels><?xml version="1.0" encoding="UTF-8" standalone="yes"?>
<Relationships xmlns="http://schemas.openxmlformats.org/package/2006/relationships"><Relationship Id="rId3" Type="http://schemas.openxmlformats.org/officeDocument/2006/relationships/chartUserShapes" Target="../drawings/drawing21.xml"/><Relationship Id="rId2" Type="http://schemas.microsoft.com/office/2011/relationships/chartColorStyle" Target="colors24.xml"/><Relationship Id="rId1" Type="http://schemas.microsoft.com/office/2011/relationships/chartStyle" Target="style24.xml"/></Relationships>
</file>

<file path=xl/charts/_rels/chart26.xml.rels><?xml version="1.0" encoding="UTF-8" standalone="yes"?>
<Relationships xmlns="http://schemas.openxmlformats.org/package/2006/relationships"><Relationship Id="rId3" Type="http://schemas.openxmlformats.org/officeDocument/2006/relationships/chartUserShapes" Target="../drawings/drawing22.xml"/><Relationship Id="rId2" Type="http://schemas.microsoft.com/office/2011/relationships/chartColorStyle" Target="colors25.xml"/><Relationship Id="rId1" Type="http://schemas.microsoft.com/office/2011/relationships/chartStyle" Target="style25.xml"/></Relationships>
</file>

<file path=xl/charts/_rels/chart27.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8.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pivotSource>
    <c:name>[Økonomi i landbruket 2020.xlsx]Ark3!Pivottabell16</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b-NO"/>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'Ark3'!$C$4</c:f>
              <c:strCache>
                <c:ptCount val="1"/>
                <c:pt idx="0">
                  <c:v>Totalt</c:v>
                </c:pt>
              </c:strCache>
            </c:strRef>
          </c:tx>
          <c:spPr>
            <a:solidFill>
              <a:schemeClr val="accent1"/>
            </a:solidFill>
            <a:ln>
              <a:noFill/>
            </a:ln>
            <a:effectLst/>
          </c:spPr>
          <c:invertIfNegative val="0"/>
          <c:cat>
            <c:strRef>
              <c:f>'Ark3'!$B$5:$B$17</c:f>
              <c:strCache>
                <c:ptCount val="12"/>
                <c:pt idx="0">
                  <c:v>1999</c:v>
                </c:pt>
                <c:pt idx="1">
                  <c:v>2010</c:v>
                </c:pt>
                <c:pt idx="2">
                  <c:v>2011</c:v>
                </c:pt>
                <c:pt idx="3">
                  <c:v>2012</c:v>
                </c:pt>
                <c:pt idx="4">
                  <c:v>2013</c:v>
                </c:pt>
                <c:pt idx="5">
                  <c:v>2014</c:v>
                </c:pt>
                <c:pt idx="6">
                  <c:v>2015</c:v>
                </c:pt>
                <c:pt idx="7">
                  <c:v>2016</c:v>
                </c:pt>
                <c:pt idx="8">
                  <c:v>2017</c:v>
                </c:pt>
                <c:pt idx="9">
                  <c:v>2018</c:v>
                </c:pt>
                <c:pt idx="10">
                  <c:v>2019</c:v>
                </c:pt>
                <c:pt idx="11">
                  <c:v>2020</c:v>
                </c:pt>
              </c:strCache>
            </c:strRef>
          </c:cat>
          <c:val>
            <c:numRef>
              <c:f>'Ark3'!$C$5:$C$17</c:f>
              <c:numCache>
                <c:formatCode>#,##0</c:formatCode>
                <c:ptCount val="12"/>
                <c:pt idx="0">
                  <c:v>437</c:v>
                </c:pt>
                <c:pt idx="1">
                  <c:v>427</c:v>
                </c:pt>
                <c:pt idx="2">
                  <c:v>459</c:v>
                </c:pt>
                <c:pt idx="3">
                  <c:v>498</c:v>
                </c:pt>
                <c:pt idx="4">
                  <c:v>509</c:v>
                </c:pt>
                <c:pt idx="5">
                  <c:v>515</c:v>
                </c:pt>
                <c:pt idx="6">
                  <c:v>466</c:v>
                </c:pt>
                <c:pt idx="7">
                  <c:v>416</c:v>
                </c:pt>
                <c:pt idx="8">
                  <c:v>428</c:v>
                </c:pt>
                <c:pt idx="9">
                  <c:v>446</c:v>
                </c:pt>
                <c:pt idx="10">
                  <c:v>504</c:v>
                </c:pt>
                <c:pt idx="11">
                  <c:v>472</c:v>
                </c:pt>
              </c:numCache>
            </c:numRef>
          </c:val>
          <c:extLst>
            <c:ext xmlns:c16="http://schemas.microsoft.com/office/drawing/2014/chart" uri="{C3380CC4-5D6E-409C-BE32-E72D297353CC}">
              <c16:uniqueId val="{00000000-15EF-48A9-B25F-AF2BD67BF423}"/>
            </c:ext>
          </c:extLst>
        </c:ser>
        <c:dLbls>
          <c:showLegendKey val="0"/>
          <c:showVal val="0"/>
          <c:showCatName val="0"/>
          <c:showSerName val="0"/>
          <c:showPercent val="0"/>
          <c:showBubbleSize val="0"/>
        </c:dLbls>
        <c:gapWidth val="182"/>
        <c:axId val="355231615"/>
        <c:axId val="355251999"/>
      </c:barChart>
      <c:catAx>
        <c:axId val="3552316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355251999"/>
        <c:crosses val="autoZero"/>
        <c:auto val="1"/>
        <c:lblAlgn val="ctr"/>
        <c:lblOffset val="100"/>
        <c:noMultiLvlLbl val="0"/>
      </c:catAx>
      <c:valAx>
        <c:axId val="35525199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35523161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b-N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pivotSource>
    <c:name>[Økonomi i landbruket 2020.xlsx]%-andel_2!Pivottabell12</c:name>
    <c:fmtId val="3"/>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Næringsinntekt fra jordbruket per bruker i 2020 i kr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b-NO"/>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b-NO"/>
            </a:p>
          </c:txPr>
          <c:dLblPos val="in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'%-andel_2'!$F$45</c:f>
              <c:strCache>
                <c:ptCount val="1"/>
                <c:pt idx="0">
                  <c:v>Totalt</c:v>
                </c:pt>
              </c:strCache>
            </c:strRef>
          </c:tx>
          <c:spPr>
            <a:solidFill>
              <a:schemeClr val="accent1"/>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b-N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'%-andel_2'!$E$46:$E$56</c:f>
              <c:strCache>
                <c:ptCount val="10"/>
                <c:pt idx="0">
                  <c:v>Vestland</c:v>
                </c:pt>
                <c:pt idx="1">
                  <c:v>Agder</c:v>
                </c:pt>
                <c:pt idx="2">
                  <c:v>Møre og Romsdal</c:v>
                </c:pt>
                <c:pt idx="3">
                  <c:v>Vestfold og Telemark</c:v>
                </c:pt>
                <c:pt idx="4">
                  <c:v>Viken og Oslo</c:v>
                </c:pt>
                <c:pt idx="5">
                  <c:v>Innlandet</c:v>
                </c:pt>
                <c:pt idx="6">
                  <c:v>Troms og Finnmark</c:v>
                </c:pt>
                <c:pt idx="7">
                  <c:v>Trøndelag</c:v>
                </c:pt>
                <c:pt idx="8">
                  <c:v>Nordland</c:v>
                </c:pt>
                <c:pt idx="9">
                  <c:v>Rogaland</c:v>
                </c:pt>
              </c:strCache>
            </c:strRef>
          </c:cat>
          <c:val>
            <c:numRef>
              <c:f>'%-andel_2'!$F$46:$F$56</c:f>
              <c:numCache>
                <c:formatCode>_-* #\ ##0_-;\-* #\ ##0_-;_-* "-"??_-;_-@_-</c:formatCode>
                <c:ptCount val="10"/>
                <c:pt idx="0">
                  <c:v>140900</c:v>
                </c:pt>
                <c:pt idx="1">
                  <c:v>152800</c:v>
                </c:pt>
                <c:pt idx="2">
                  <c:v>195400</c:v>
                </c:pt>
                <c:pt idx="3">
                  <c:v>199200</c:v>
                </c:pt>
                <c:pt idx="4">
                  <c:v>219100</c:v>
                </c:pt>
                <c:pt idx="5">
                  <c:v>232600</c:v>
                </c:pt>
                <c:pt idx="6">
                  <c:v>239200</c:v>
                </c:pt>
                <c:pt idx="7">
                  <c:v>243400</c:v>
                </c:pt>
                <c:pt idx="8">
                  <c:v>266500</c:v>
                </c:pt>
                <c:pt idx="9">
                  <c:v>270500</c:v>
                </c:pt>
              </c:numCache>
            </c:numRef>
          </c:val>
          <c:extLst>
            <c:ext xmlns:c16="http://schemas.microsoft.com/office/drawing/2014/chart" uri="{C3380CC4-5D6E-409C-BE32-E72D297353CC}">
              <c16:uniqueId val="{00000000-F64D-44BC-A447-353CD5A1781D}"/>
            </c:ext>
          </c:extLst>
        </c:ser>
        <c:dLbls>
          <c:showLegendKey val="0"/>
          <c:showVal val="0"/>
          <c:showCatName val="0"/>
          <c:showSerName val="0"/>
          <c:showPercent val="0"/>
          <c:showBubbleSize val="0"/>
        </c:dLbls>
        <c:gapWidth val="30"/>
        <c:axId val="1357226768"/>
        <c:axId val="1357228432"/>
      </c:barChart>
      <c:catAx>
        <c:axId val="135722676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1357228432"/>
        <c:crosses val="autoZero"/>
        <c:auto val="1"/>
        <c:lblAlgn val="ctr"/>
        <c:lblOffset val="100"/>
        <c:noMultiLvlLbl val="0"/>
      </c:catAx>
      <c:valAx>
        <c:axId val="1357228432"/>
        <c:scaling>
          <c:orientation val="minMax"/>
        </c:scaling>
        <c:delete val="1"/>
        <c:axPos val="b"/>
        <c:numFmt formatCode="_-* #\ ##0_-;\-* #\ ##0_-;_-* &quot;-&quot;??_-;_-@_-" sourceLinked="1"/>
        <c:majorTickMark val="none"/>
        <c:minorTickMark val="none"/>
        <c:tickLblPos val="nextTo"/>
        <c:crossAx val="13572267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nb-NO"/>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36" b="0" i="0" u="none" strike="noStrike" kern="1200" spc="0" baseline="0">
                <a:solidFill>
                  <a:schemeClr val="tx1">
                    <a:lumMod val="65000"/>
                    <a:lumOff val="35000"/>
                  </a:schemeClr>
                </a:solidFill>
                <a:latin typeface="+mn-lt"/>
                <a:ea typeface="+mn-ea"/>
                <a:cs typeface="+mn-cs"/>
              </a:defRPr>
            </a:pPr>
            <a:r>
              <a:rPr lang="nb-NO"/>
              <a:t>Gårdbrukernes</a:t>
            </a:r>
            <a:r>
              <a:rPr lang="nb-NO" baseline="0"/>
              <a:t> gjeld gruppert etter størrelse i 2020</a:t>
            </a:r>
            <a:endParaRPr lang="nb-NO"/>
          </a:p>
        </c:rich>
      </c:tx>
      <c:overlay val="0"/>
      <c:spPr>
        <a:noFill/>
        <a:ln>
          <a:noFill/>
        </a:ln>
        <a:effectLst/>
      </c:spPr>
      <c:txPr>
        <a:bodyPr rot="0" spcFirstLastPara="1" vertOverflow="ellipsis" vert="horz" wrap="square" anchor="ctr" anchorCtr="1"/>
        <a:lstStyle/>
        <a:p>
          <a:pPr>
            <a:defRPr sz="1236" b="0" i="0" u="none" strike="noStrike" kern="1200" spc="0" baseline="0">
              <a:solidFill>
                <a:schemeClr val="tx1">
                  <a:lumMod val="65000"/>
                  <a:lumOff val="35000"/>
                </a:schemeClr>
              </a:solidFill>
              <a:latin typeface="+mn-lt"/>
              <a:ea typeface="+mn-ea"/>
              <a:cs typeface="+mn-cs"/>
            </a:defRPr>
          </a:pPr>
          <a:endParaRPr lang="nb-NO"/>
        </a:p>
      </c:txPr>
    </c:title>
    <c:autoTitleDeleted val="0"/>
    <c:plotArea>
      <c:layout/>
      <c:barChart>
        <c:barDir val="bar"/>
        <c:grouping val="percentStacked"/>
        <c:varyColors val="0"/>
        <c:ser>
          <c:idx val="0"/>
          <c:order val="0"/>
          <c:tx>
            <c:strRef>
              <c:f>Gjeøld!$G$41</c:f>
              <c:strCache>
                <c:ptCount val="1"/>
                <c:pt idx="0">
                  <c:v>0 - 100 000 kr</c:v>
                </c:pt>
              </c:strCache>
            </c:strRef>
          </c:tx>
          <c:spPr>
            <a:solidFill>
              <a:schemeClr val="accent6"/>
            </a:solidFill>
            <a:ln>
              <a:noFill/>
            </a:ln>
            <a:effectLst/>
          </c:spPr>
          <c:invertIfNegative val="0"/>
          <c:dLbls>
            <c:spPr>
              <a:noFill/>
              <a:ln>
                <a:noFill/>
              </a:ln>
              <a:effectLst/>
            </c:spPr>
            <c:txPr>
              <a:bodyPr rot="0" spcFirstLastPara="1" vertOverflow="ellipsis" vert="horz" wrap="square" anchor="ctr" anchorCtr="1"/>
              <a:lstStyle/>
              <a:p>
                <a:pPr>
                  <a:defRPr sz="1030" b="0" i="0" u="none" strike="noStrike" kern="1200" baseline="0">
                    <a:solidFill>
                      <a:schemeClr val="bg1"/>
                    </a:solidFill>
                    <a:latin typeface="+mn-lt"/>
                    <a:ea typeface="+mn-ea"/>
                    <a:cs typeface="+mn-cs"/>
                  </a:defRPr>
                </a:pPr>
                <a:endParaRPr lang="nb-N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Gjeøld!$F$42:$F$51</c:f>
              <c:strCache>
                <c:ptCount val="10"/>
                <c:pt idx="0">
                  <c:v>Viken og Oslo</c:v>
                </c:pt>
                <c:pt idx="1">
                  <c:v>Vestland</c:v>
                </c:pt>
                <c:pt idx="2">
                  <c:v>Vestfold og Telemark</c:v>
                </c:pt>
                <c:pt idx="3">
                  <c:v>Trøndelag</c:v>
                </c:pt>
                <c:pt idx="4">
                  <c:v>Troms og Finnmark</c:v>
                </c:pt>
                <c:pt idx="5">
                  <c:v>Rogaland</c:v>
                </c:pt>
                <c:pt idx="6">
                  <c:v>Nordland</c:v>
                </c:pt>
                <c:pt idx="7">
                  <c:v>Møre og Romsdal</c:v>
                </c:pt>
                <c:pt idx="8">
                  <c:v>Innlandet</c:v>
                </c:pt>
                <c:pt idx="9">
                  <c:v>Agder</c:v>
                </c:pt>
              </c:strCache>
            </c:strRef>
          </c:cat>
          <c:val>
            <c:numRef>
              <c:f>Gjeøld!$G$42:$G$51</c:f>
              <c:numCache>
                <c:formatCode>0%</c:formatCode>
                <c:ptCount val="10"/>
                <c:pt idx="0">
                  <c:v>0.20356191744340879</c:v>
                </c:pt>
                <c:pt idx="1">
                  <c:v>0.30537093587210346</c:v>
                </c:pt>
                <c:pt idx="2">
                  <c:v>0.22489795918367347</c:v>
                </c:pt>
                <c:pt idx="3">
                  <c:v>0.16856060606060605</c:v>
                </c:pt>
                <c:pt idx="4">
                  <c:v>0.20643939393939395</c:v>
                </c:pt>
                <c:pt idx="5">
                  <c:v>0.18636003172085647</c:v>
                </c:pt>
                <c:pt idx="6">
                  <c:v>0.20113960113960114</c:v>
                </c:pt>
                <c:pt idx="7">
                  <c:v>0.23135328271549799</c:v>
                </c:pt>
                <c:pt idx="8">
                  <c:v>0.19057623049219688</c:v>
                </c:pt>
                <c:pt idx="9">
                  <c:v>0.24267291910902697</c:v>
                </c:pt>
              </c:numCache>
            </c:numRef>
          </c:val>
          <c:extLst>
            <c:ext xmlns:c16="http://schemas.microsoft.com/office/drawing/2014/chart" uri="{C3380CC4-5D6E-409C-BE32-E72D297353CC}">
              <c16:uniqueId val="{00000000-1E2C-4EDD-AD9C-AE43375004E5}"/>
            </c:ext>
          </c:extLst>
        </c:ser>
        <c:ser>
          <c:idx val="1"/>
          <c:order val="1"/>
          <c:tx>
            <c:strRef>
              <c:f>Gjeøld!$H$41</c:f>
              <c:strCache>
                <c:ptCount val="1"/>
                <c:pt idx="0">
                  <c:v>100 000 kr - 1 mill kr</c:v>
                </c:pt>
              </c:strCache>
            </c:strRef>
          </c:tx>
          <c:spPr>
            <a:solidFill>
              <a:schemeClr val="accent5"/>
            </a:solidFill>
            <a:ln>
              <a:noFill/>
            </a:ln>
            <a:effectLst/>
          </c:spPr>
          <c:invertIfNegative val="0"/>
          <c:dLbls>
            <c:spPr>
              <a:noFill/>
              <a:ln>
                <a:noFill/>
              </a:ln>
              <a:effectLst/>
            </c:spPr>
            <c:txPr>
              <a:bodyPr rot="0" spcFirstLastPara="1" vertOverflow="ellipsis" vert="horz" wrap="square" anchor="ctr" anchorCtr="1"/>
              <a:lstStyle/>
              <a:p>
                <a:pPr>
                  <a:defRPr sz="1030" b="0" i="0" u="none" strike="noStrike" kern="1200" baseline="0">
                    <a:solidFill>
                      <a:schemeClr val="bg1"/>
                    </a:solidFill>
                    <a:latin typeface="+mn-lt"/>
                    <a:ea typeface="+mn-ea"/>
                    <a:cs typeface="+mn-cs"/>
                  </a:defRPr>
                </a:pPr>
                <a:endParaRPr lang="nb-N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Gjeøld!$F$42:$F$51</c:f>
              <c:strCache>
                <c:ptCount val="10"/>
                <c:pt idx="0">
                  <c:v>Viken og Oslo</c:v>
                </c:pt>
                <c:pt idx="1">
                  <c:v>Vestland</c:v>
                </c:pt>
                <c:pt idx="2">
                  <c:v>Vestfold og Telemark</c:v>
                </c:pt>
                <c:pt idx="3">
                  <c:v>Trøndelag</c:v>
                </c:pt>
                <c:pt idx="4">
                  <c:v>Troms og Finnmark</c:v>
                </c:pt>
                <c:pt idx="5">
                  <c:v>Rogaland</c:v>
                </c:pt>
                <c:pt idx="6">
                  <c:v>Nordland</c:v>
                </c:pt>
                <c:pt idx="7">
                  <c:v>Møre og Romsdal</c:v>
                </c:pt>
                <c:pt idx="8">
                  <c:v>Innlandet</c:v>
                </c:pt>
                <c:pt idx="9">
                  <c:v>Agder</c:v>
                </c:pt>
              </c:strCache>
            </c:strRef>
          </c:cat>
          <c:val>
            <c:numRef>
              <c:f>Gjeøld!$H$42:$H$51</c:f>
              <c:numCache>
                <c:formatCode>0%</c:formatCode>
                <c:ptCount val="10"/>
                <c:pt idx="0">
                  <c:v>0.23801597869507324</c:v>
                </c:pt>
                <c:pt idx="1">
                  <c:v>0.26872642356745108</c:v>
                </c:pt>
                <c:pt idx="2">
                  <c:v>0.23918367346938776</c:v>
                </c:pt>
                <c:pt idx="3">
                  <c:v>0.2268939393939394</c:v>
                </c:pt>
                <c:pt idx="4">
                  <c:v>0.3125</c:v>
                </c:pt>
                <c:pt idx="5">
                  <c:v>0.19587628865979381</c:v>
                </c:pt>
                <c:pt idx="6">
                  <c:v>0.27578347578347578</c:v>
                </c:pt>
                <c:pt idx="7">
                  <c:v>0.26083072800357304</c:v>
                </c:pt>
                <c:pt idx="8">
                  <c:v>0.26590636254501798</c:v>
                </c:pt>
                <c:pt idx="9">
                  <c:v>0.21336459554513482</c:v>
                </c:pt>
              </c:numCache>
            </c:numRef>
          </c:val>
          <c:extLst>
            <c:ext xmlns:c16="http://schemas.microsoft.com/office/drawing/2014/chart" uri="{C3380CC4-5D6E-409C-BE32-E72D297353CC}">
              <c16:uniqueId val="{00000001-1E2C-4EDD-AD9C-AE43375004E5}"/>
            </c:ext>
          </c:extLst>
        </c:ser>
        <c:ser>
          <c:idx val="2"/>
          <c:order val="2"/>
          <c:tx>
            <c:strRef>
              <c:f>Gjeøld!$I$41</c:f>
              <c:strCache>
                <c:ptCount val="1"/>
                <c:pt idx="0">
                  <c:v>1 -2 mill kr</c:v>
                </c:pt>
              </c:strCache>
            </c:strRef>
          </c:tx>
          <c:spPr>
            <a:solidFill>
              <a:schemeClr val="accent4">
                <a:lumMod val="75000"/>
              </a:schemeClr>
            </a:solidFill>
            <a:ln>
              <a:noFill/>
            </a:ln>
            <a:effectLst/>
          </c:spPr>
          <c:invertIfNegative val="0"/>
          <c:dLbls>
            <c:spPr>
              <a:noFill/>
              <a:ln>
                <a:noFill/>
              </a:ln>
              <a:effectLst/>
            </c:spPr>
            <c:txPr>
              <a:bodyPr rot="0" spcFirstLastPara="1" vertOverflow="ellipsis" vert="horz" wrap="square" anchor="ctr" anchorCtr="1"/>
              <a:lstStyle/>
              <a:p>
                <a:pPr>
                  <a:defRPr sz="1030" b="0" i="0" u="none" strike="noStrike" kern="1200" baseline="0">
                    <a:solidFill>
                      <a:schemeClr val="bg1"/>
                    </a:solidFill>
                    <a:latin typeface="+mn-lt"/>
                    <a:ea typeface="+mn-ea"/>
                    <a:cs typeface="+mn-cs"/>
                  </a:defRPr>
                </a:pPr>
                <a:endParaRPr lang="nb-N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Gjeøld!$F$42:$F$51</c:f>
              <c:strCache>
                <c:ptCount val="10"/>
                <c:pt idx="0">
                  <c:v>Viken og Oslo</c:v>
                </c:pt>
                <c:pt idx="1">
                  <c:v>Vestland</c:v>
                </c:pt>
                <c:pt idx="2">
                  <c:v>Vestfold og Telemark</c:v>
                </c:pt>
                <c:pt idx="3">
                  <c:v>Trøndelag</c:v>
                </c:pt>
                <c:pt idx="4">
                  <c:v>Troms og Finnmark</c:v>
                </c:pt>
                <c:pt idx="5">
                  <c:v>Rogaland</c:v>
                </c:pt>
                <c:pt idx="6">
                  <c:v>Nordland</c:v>
                </c:pt>
                <c:pt idx="7">
                  <c:v>Møre og Romsdal</c:v>
                </c:pt>
                <c:pt idx="8">
                  <c:v>Innlandet</c:v>
                </c:pt>
                <c:pt idx="9">
                  <c:v>Agder</c:v>
                </c:pt>
              </c:strCache>
            </c:strRef>
          </c:cat>
          <c:val>
            <c:numRef>
              <c:f>Gjeøld!$I$42:$I$51</c:f>
              <c:numCache>
                <c:formatCode>0%</c:formatCode>
                <c:ptCount val="10"/>
                <c:pt idx="0">
                  <c:v>0.16527962716378161</c:v>
                </c:pt>
                <c:pt idx="1">
                  <c:v>0.18178552182504043</c:v>
                </c:pt>
                <c:pt idx="2">
                  <c:v>0.17346938775510204</c:v>
                </c:pt>
                <c:pt idx="3">
                  <c:v>0.18712121212121213</c:v>
                </c:pt>
                <c:pt idx="4">
                  <c:v>0.20833333333333334</c:v>
                </c:pt>
                <c:pt idx="5">
                  <c:v>0.14618028020089877</c:v>
                </c:pt>
                <c:pt idx="6">
                  <c:v>0.17891737891737891</c:v>
                </c:pt>
                <c:pt idx="7">
                  <c:v>0.19428316212594909</c:v>
                </c:pt>
                <c:pt idx="8">
                  <c:v>0.17782112845138054</c:v>
                </c:pt>
                <c:pt idx="9">
                  <c:v>0.19460726846424384</c:v>
                </c:pt>
              </c:numCache>
            </c:numRef>
          </c:val>
          <c:extLst>
            <c:ext xmlns:c16="http://schemas.microsoft.com/office/drawing/2014/chart" uri="{C3380CC4-5D6E-409C-BE32-E72D297353CC}">
              <c16:uniqueId val="{00000002-1E2C-4EDD-AD9C-AE43375004E5}"/>
            </c:ext>
          </c:extLst>
        </c:ser>
        <c:ser>
          <c:idx val="3"/>
          <c:order val="3"/>
          <c:tx>
            <c:strRef>
              <c:f>Gjeøld!$J$41</c:f>
              <c:strCache>
                <c:ptCount val="1"/>
                <c:pt idx="0">
                  <c:v>2 - 4 mill kr</c:v>
                </c:pt>
              </c:strCache>
            </c:strRef>
          </c:tx>
          <c:spPr>
            <a:solidFill>
              <a:schemeClr val="accent6">
                <a:lumMod val="60000"/>
              </a:schemeClr>
            </a:solidFill>
            <a:ln>
              <a:noFill/>
            </a:ln>
            <a:effectLst/>
          </c:spPr>
          <c:invertIfNegative val="0"/>
          <c:dLbls>
            <c:spPr>
              <a:noFill/>
              <a:ln>
                <a:noFill/>
              </a:ln>
              <a:effectLst/>
            </c:spPr>
            <c:txPr>
              <a:bodyPr rot="0" spcFirstLastPara="1" vertOverflow="ellipsis" vert="horz" wrap="square" anchor="ctr" anchorCtr="1"/>
              <a:lstStyle/>
              <a:p>
                <a:pPr>
                  <a:defRPr sz="1030" b="0" i="0" u="none" strike="noStrike" kern="1200" baseline="0">
                    <a:solidFill>
                      <a:schemeClr val="bg1"/>
                    </a:solidFill>
                    <a:latin typeface="+mn-lt"/>
                    <a:ea typeface="+mn-ea"/>
                    <a:cs typeface="+mn-cs"/>
                  </a:defRPr>
                </a:pPr>
                <a:endParaRPr lang="nb-N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Gjeøld!$F$42:$F$51</c:f>
              <c:strCache>
                <c:ptCount val="10"/>
                <c:pt idx="0">
                  <c:v>Viken og Oslo</c:v>
                </c:pt>
                <c:pt idx="1">
                  <c:v>Vestland</c:v>
                </c:pt>
                <c:pt idx="2">
                  <c:v>Vestfold og Telemark</c:v>
                </c:pt>
                <c:pt idx="3">
                  <c:v>Trøndelag</c:v>
                </c:pt>
                <c:pt idx="4">
                  <c:v>Troms og Finnmark</c:v>
                </c:pt>
                <c:pt idx="5">
                  <c:v>Rogaland</c:v>
                </c:pt>
                <c:pt idx="6">
                  <c:v>Nordland</c:v>
                </c:pt>
                <c:pt idx="7">
                  <c:v>Møre og Romsdal</c:v>
                </c:pt>
                <c:pt idx="8">
                  <c:v>Innlandet</c:v>
                </c:pt>
                <c:pt idx="9">
                  <c:v>Agder</c:v>
                </c:pt>
              </c:strCache>
            </c:strRef>
          </c:cat>
          <c:val>
            <c:numRef>
              <c:f>Gjeøld!$J$42:$J$51</c:f>
              <c:numCache>
                <c:formatCode>0%</c:formatCode>
                <c:ptCount val="10"/>
                <c:pt idx="0">
                  <c:v>0.20855525965379493</c:v>
                </c:pt>
                <c:pt idx="1">
                  <c:v>0.1656188252200467</c:v>
                </c:pt>
                <c:pt idx="2">
                  <c:v>0.19918367346938776</c:v>
                </c:pt>
                <c:pt idx="3">
                  <c:v>0.20643939393939395</c:v>
                </c:pt>
                <c:pt idx="4">
                  <c:v>0.18276515151515152</c:v>
                </c:pt>
                <c:pt idx="5">
                  <c:v>0.2120010573618821</c:v>
                </c:pt>
                <c:pt idx="6">
                  <c:v>0.18518518518518517</c:v>
                </c:pt>
                <c:pt idx="7">
                  <c:v>0.18892362661902634</c:v>
                </c:pt>
                <c:pt idx="8">
                  <c:v>0.1916266506602641</c:v>
                </c:pt>
                <c:pt idx="9">
                  <c:v>0.19460726846424384</c:v>
                </c:pt>
              </c:numCache>
            </c:numRef>
          </c:val>
          <c:extLst>
            <c:ext xmlns:c16="http://schemas.microsoft.com/office/drawing/2014/chart" uri="{C3380CC4-5D6E-409C-BE32-E72D297353CC}">
              <c16:uniqueId val="{00000003-1E2C-4EDD-AD9C-AE43375004E5}"/>
            </c:ext>
          </c:extLst>
        </c:ser>
        <c:ser>
          <c:idx val="4"/>
          <c:order val="4"/>
          <c:tx>
            <c:strRef>
              <c:f>Gjeøld!$K$41</c:f>
              <c:strCache>
                <c:ptCount val="1"/>
                <c:pt idx="0">
                  <c:v>over 4 mill kr</c:v>
                </c:pt>
              </c:strCache>
            </c:strRef>
          </c:tx>
          <c:spPr>
            <a:solidFill>
              <a:schemeClr val="accent5">
                <a:lumMod val="60000"/>
              </a:schemeClr>
            </a:solidFill>
            <a:ln>
              <a:noFill/>
            </a:ln>
            <a:effectLst/>
          </c:spPr>
          <c:invertIfNegative val="0"/>
          <c:dLbls>
            <c:spPr>
              <a:noFill/>
              <a:ln>
                <a:noFill/>
              </a:ln>
              <a:effectLst/>
            </c:spPr>
            <c:txPr>
              <a:bodyPr rot="0" spcFirstLastPara="1" vertOverflow="ellipsis" vert="horz" wrap="square" anchor="ctr" anchorCtr="1"/>
              <a:lstStyle/>
              <a:p>
                <a:pPr>
                  <a:defRPr sz="1030" b="0" i="0" u="none" strike="noStrike" kern="1200" baseline="0">
                    <a:solidFill>
                      <a:schemeClr val="bg1"/>
                    </a:solidFill>
                    <a:latin typeface="+mn-lt"/>
                    <a:ea typeface="+mn-ea"/>
                    <a:cs typeface="+mn-cs"/>
                  </a:defRPr>
                </a:pPr>
                <a:endParaRPr lang="nb-N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Gjeøld!$F$42:$F$51</c:f>
              <c:strCache>
                <c:ptCount val="10"/>
                <c:pt idx="0">
                  <c:v>Viken og Oslo</c:v>
                </c:pt>
                <c:pt idx="1">
                  <c:v>Vestland</c:v>
                </c:pt>
                <c:pt idx="2">
                  <c:v>Vestfold og Telemark</c:v>
                </c:pt>
                <c:pt idx="3">
                  <c:v>Trøndelag</c:v>
                </c:pt>
                <c:pt idx="4">
                  <c:v>Troms og Finnmark</c:v>
                </c:pt>
                <c:pt idx="5">
                  <c:v>Rogaland</c:v>
                </c:pt>
                <c:pt idx="6">
                  <c:v>Nordland</c:v>
                </c:pt>
                <c:pt idx="7">
                  <c:v>Møre og Romsdal</c:v>
                </c:pt>
                <c:pt idx="8">
                  <c:v>Innlandet</c:v>
                </c:pt>
                <c:pt idx="9">
                  <c:v>Agder</c:v>
                </c:pt>
              </c:strCache>
            </c:strRef>
          </c:cat>
          <c:val>
            <c:numRef>
              <c:f>Gjeøld!$K$42:$K$51</c:f>
              <c:numCache>
                <c:formatCode>0%</c:formatCode>
                <c:ptCount val="10"/>
                <c:pt idx="0">
                  <c:v>0.1845872170439414</c:v>
                </c:pt>
                <c:pt idx="1">
                  <c:v>7.8498293515358364E-2</c:v>
                </c:pt>
                <c:pt idx="2">
                  <c:v>0.16326530612244897</c:v>
                </c:pt>
                <c:pt idx="3">
                  <c:v>0.2109848484848485</c:v>
                </c:pt>
                <c:pt idx="4">
                  <c:v>8.9962121212121215E-2</c:v>
                </c:pt>
                <c:pt idx="5">
                  <c:v>0.25958234205656888</c:v>
                </c:pt>
                <c:pt idx="6">
                  <c:v>0.15897435897435896</c:v>
                </c:pt>
                <c:pt idx="7">
                  <c:v>0.12460920053595355</c:v>
                </c:pt>
                <c:pt idx="8">
                  <c:v>0.17406962785114047</c:v>
                </c:pt>
                <c:pt idx="9">
                  <c:v>0.15474794841735054</c:v>
                </c:pt>
              </c:numCache>
            </c:numRef>
          </c:val>
          <c:extLst>
            <c:ext xmlns:c16="http://schemas.microsoft.com/office/drawing/2014/chart" uri="{C3380CC4-5D6E-409C-BE32-E72D297353CC}">
              <c16:uniqueId val="{00000004-1E2C-4EDD-AD9C-AE43375004E5}"/>
            </c:ext>
          </c:extLst>
        </c:ser>
        <c:dLbls>
          <c:showLegendKey val="0"/>
          <c:showVal val="0"/>
          <c:showCatName val="0"/>
          <c:showSerName val="0"/>
          <c:showPercent val="0"/>
          <c:showBubbleSize val="0"/>
        </c:dLbls>
        <c:gapWidth val="30"/>
        <c:overlap val="100"/>
        <c:axId val="139607984"/>
        <c:axId val="139608400"/>
      </c:barChart>
      <c:catAx>
        <c:axId val="13960798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50" b="0" i="0" u="none" strike="noStrike" kern="1200" baseline="0">
                <a:solidFill>
                  <a:schemeClr val="tx1">
                    <a:lumMod val="65000"/>
                    <a:lumOff val="35000"/>
                  </a:schemeClr>
                </a:solidFill>
                <a:latin typeface="+mn-lt"/>
                <a:ea typeface="+mn-ea"/>
                <a:cs typeface="+mn-cs"/>
              </a:defRPr>
            </a:pPr>
            <a:endParaRPr lang="nb-NO"/>
          </a:p>
        </c:txPr>
        <c:crossAx val="139608400"/>
        <c:crosses val="autoZero"/>
        <c:auto val="1"/>
        <c:lblAlgn val="ctr"/>
        <c:lblOffset val="100"/>
        <c:noMultiLvlLbl val="0"/>
      </c:catAx>
      <c:valAx>
        <c:axId val="139608400"/>
        <c:scaling>
          <c:orientation val="minMax"/>
        </c:scaling>
        <c:delete val="1"/>
        <c:axPos val="b"/>
        <c:numFmt formatCode="0%" sourceLinked="1"/>
        <c:majorTickMark val="none"/>
        <c:minorTickMark val="none"/>
        <c:tickLblPos val="nextTo"/>
        <c:crossAx val="139607984"/>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1030" b="0" i="0" u="none" strike="noStrike" kern="1200" baseline="0">
              <a:solidFill>
                <a:schemeClr val="tx1">
                  <a:lumMod val="65000"/>
                  <a:lumOff val="35000"/>
                </a:schemeClr>
              </a:solidFill>
              <a:latin typeface="+mn-lt"/>
              <a:ea typeface="+mn-ea"/>
              <a:cs typeface="+mn-cs"/>
            </a:defRPr>
          </a:pPr>
          <a:endParaRPr lang="nb-N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30" baseline="0"/>
      </a:pPr>
      <a:endParaRPr lang="nb-NO"/>
    </a:p>
  </c:txPr>
  <c:printSettings>
    <c:headerFooter/>
    <c:pageMargins b="0.75" l="0.7" r="0.7" t="0.75" header="0.3" footer="0.3"/>
    <c:pageSetup/>
  </c:printSettings>
  <c:userShapes r:id="rId3"/>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pivotSource>
    <c:name>[Økonomi i landbruket 2020.xlsx]Gjeøld!Pivottabell10</c:name>
    <c:fmtId val="6"/>
  </c:pivotSource>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baseline="0"/>
              <a:t>Gjennomsnittlig gjeld for brukere i 2020 i kroner</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nb-NO"/>
        </a:p>
      </c:txPr>
    </c:title>
    <c:autoTitleDeleted val="0"/>
    <c:pivotFmts>
      <c:pivotFmt>
        <c:idx val="0"/>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b-NO"/>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b-NO"/>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b-NO"/>
            </a:p>
          </c:txPr>
          <c:dLblPos val="inEnd"/>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2706793525809274"/>
          <c:y val="0.10191381764224934"/>
          <c:w val="0.68206364829396326"/>
          <c:h val="0.82501942382093119"/>
        </c:manualLayout>
      </c:layout>
      <c:barChart>
        <c:barDir val="bar"/>
        <c:grouping val="clustered"/>
        <c:varyColors val="0"/>
        <c:ser>
          <c:idx val="0"/>
          <c:order val="0"/>
          <c:tx>
            <c:strRef>
              <c:f>Gjeøld!$C$5</c:f>
              <c:strCache>
                <c:ptCount val="1"/>
                <c:pt idx="0">
                  <c:v>Totalt</c:v>
                </c:pt>
              </c:strCache>
            </c:strRef>
          </c:tx>
          <c:spPr>
            <a:solidFill>
              <a:schemeClr val="accent1"/>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b-N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Gjeøld!$B$6:$B$16</c:f>
              <c:strCache>
                <c:ptCount val="10"/>
                <c:pt idx="0">
                  <c:v>Vestland</c:v>
                </c:pt>
                <c:pt idx="1">
                  <c:v>Troms og Finnmark</c:v>
                </c:pt>
                <c:pt idx="2">
                  <c:v>Møre og Romsdal</c:v>
                </c:pt>
                <c:pt idx="3">
                  <c:v>Agder</c:v>
                </c:pt>
                <c:pt idx="4">
                  <c:v>Nordland</c:v>
                </c:pt>
                <c:pt idx="5">
                  <c:v>Vestfold og Telemark</c:v>
                </c:pt>
                <c:pt idx="6">
                  <c:v>Innlandet</c:v>
                </c:pt>
                <c:pt idx="7">
                  <c:v>Viken og Oslo</c:v>
                </c:pt>
                <c:pt idx="8">
                  <c:v>Trøndelag</c:v>
                </c:pt>
                <c:pt idx="9">
                  <c:v>Rogaland</c:v>
                </c:pt>
              </c:strCache>
            </c:strRef>
          </c:cat>
          <c:val>
            <c:numRef>
              <c:f>Gjeøld!$C$6:$C$16</c:f>
              <c:numCache>
                <c:formatCode>_-* #\ ##0_-;\-* #\ ##0_-;_-* "-"??_-;_-@_-</c:formatCode>
                <c:ptCount val="10"/>
                <c:pt idx="0">
                  <c:v>1352900</c:v>
                </c:pt>
                <c:pt idx="1">
                  <c:v>1574200</c:v>
                </c:pt>
                <c:pt idx="2">
                  <c:v>1800300</c:v>
                </c:pt>
                <c:pt idx="3">
                  <c:v>1950600</c:v>
                </c:pt>
                <c:pt idx="4">
                  <c:v>2074800</c:v>
                </c:pt>
                <c:pt idx="5">
                  <c:v>2109200</c:v>
                </c:pt>
                <c:pt idx="6">
                  <c:v>2253900</c:v>
                </c:pt>
                <c:pt idx="7">
                  <c:v>2389800</c:v>
                </c:pt>
                <c:pt idx="8">
                  <c:v>2499900</c:v>
                </c:pt>
                <c:pt idx="9">
                  <c:v>2897600</c:v>
                </c:pt>
              </c:numCache>
            </c:numRef>
          </c:val>
          <c:extLst>
            <c:ext xmlns:c16="http://schemas.microsoft.com/office/drawing/2014/chart" uri="{C3380CC4-5D6E-409C-BE32-E72D297353CC}">
              <c16:uniqueId val="{00000000-A89A-4D6D-9E95-CD92666B5914}"/>
            </c:ext>
          </c:extLst>
        </c:ser>
        <c:dLbls>
          <c:showLegendKey val="0"/>
          <c:showVal val="0"/>
          <c:showCatName val="0"/>
          <c:showSerName val="0"/>
          <c:showPercent val="0"/>
          <c:showBubbleSize val="0"/>
        </c:dLbls>
        <c:gapWidth val="25"/>
        <c:axId val="1784636671"/>
        <c:axId val="1784643743"/>
      </c:barChart>
      <c:catAx>
        <c:axId val="178463667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50" b="0" i="0" u="none" strike="noStrike" kern="1200" baseline="0">
                <a:solidFill>
                  <a:schemeClr val="tx1">
                    <a:lumMod val="65000"/>
                    <a:lumOff val="35000"/>
                  </a:schemeClr>
                </a:solidFill>
                <a:latin typeface="+mn-lt"/>
                <a:ea typeface="+mn-ea"/>
                <a:cs typeface="+mn-cs"/>
              </a:defRPr>
            </a:pPr>
            <a:endParaRPr lang="nb-NO"/>
          </a:p>
        </c:txPr>
        <c:crossAx val="1784643743"/>
        <c:crosses val="autoZero"/>
        <c:auto val="1"/>
        <c:lblAlgn val="ctr"/>
        <c:lblOffset val="100"/>
        <c:noMultiLvlLbl val="0"/>
      </c:catAx>
      <c:valAx>
        <c:axId val="1784643743"/>
        <c:scaling>
          <c:orientation val="minMax"/>
        </c:scaling>
        <c:delete val="1"/>
        <c:axPos val="b"/>
        <c:numFmt formatCode="_-* #\ ##0_-;\-* #\ ##0_-;_-* &quot;-&quot;??_-;_-@_-" sourceLinked="1"/>
        <c:majorTickMark val="none"/>
        <c:minorTickMark val="none"/>
        <c:tickLblPos val="nextTo"/>
        <c:crossAx val="178463667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nb-NO"/>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pivotSource>
    <c:name>[Økonomi i landbruket 2020.xlsx]Gjeøld!Pivottabell14</c:name>
    <c:fmtId val="12"/>
  </c:pivotSource>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baseline="0"/>
              <a:t>Gjennomsnittlige renteutgifter for brukere i 2020 i kroner</a:t>
            </a:r>
          </a:p>
        </c:rich>
      </c:tx>
      <c:layout>
        <c:manualLayout>
          <c:xMode val="edge"/>
          <c:yMode val="edge"/>
          <c:x val="0.10527077865266843"/>
          <c:y val="1.6542597187758478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nb-NO"/>
        </a:p>
      </c:txPr>
    </c:title>
    <c:autoTitleDeleted val="0"/>
    <c:pivotFmts>
      <c:pivotFmt>
        <c:idx val="0"/>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b-NO"/>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b-NO"/>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b-NO"/>
            </a:p>
          </c:txPr>
          <c:dLblPos val="in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Gjeøld!$C$27:$C$28</c:f>
              <c:strCache>
                <c:ptCount val="1"/>
                <c:pt idx="0">
                  <c:v>Gjennomsnittlige renteutgifter for brukere (kr)</c:v>
                </c:pt>
              </c:strCache>
            </c:strRef>
          </c:tx>
          <c:spPr>
            <a:solidFill>
              <a:schemeClr val="accent1"/>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b-N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Gjeøld!$B$29:$B$38</c:f>
              <c:strCache>
                <c:ptCount val="10"/>
                <c:pt idx="0">
                  <c:v>Vestland</c:v>
                </c:pt>
                <c:pt idx="1">
                  <c:v>Troms og Finnmark</c:v>
                </c:pt>
                <c:pt idx="2">
                  <c:v>Agder</c:v>
                </c:pt>
                <c:pt idx="3">
                  <c:v>Møre og Romsdal</c:v>
                </c:pt>
                <c:pt idx="4">
                  <c:v>Vestfold og Telemark</c:v>
                </c:pt>
                <c:pt idx="5">
                  <c:v>Viken og Oslo</c:v>
                </c:pt>
                <c:pt idx="6">
                  <c:v>Innlandet</c:v>
                </c:pt>
                <c:pt idx="7">
                  <c:v>Nordland</c:v>
                </c:pt>
                <c:pt idx="8">
                  <c:v>Trøndelag</c:v>
                </c:pt>
                <c:pt idx="9">
                  <c:v>Rogaland</c:v>
                </c:pt>
              </c:strCache>
            </c:strRef>
          </c:cat>
          <c:val>
            <c:numRef>
              <c:f>Gjeøld!$C$29:$C$38</c:f>
              <c:numCache>
                <c:formatCode>_-* #\ ##0_-;\-* #\ ##0_-;_-* "-"??_-;_-@_-</c:formatCode>
                <c:ptCount val="10"/>
                <c:pt idx="0">
                  <c:v>43800</c:v>
                </c:pt>
                <c:pt idx="1">
                  <c:v>62100</c:v>
                </c:pt>
                <c:pt idx="2">
                  <c:v>66100</c:v>
                </c:pt>
                <c:pt idx="3">
                  <c:v>67300</c:v>
                </c:pt>
                <c:pt idx="4">
                  <c:v>71000</c:v>
                </c:pt>
                <c:pt idx="5">
                  <c:v>78500</c:v>
                </c:pt>
                <c:pt idx="6">
                  <c:v>80800</c:v>
                </c:pt>
                <c:pt idx="7">
                  <c:v>90100</c:v>
                </c:pt>
                <c:pt idx="8">
                  <c:v>95100</c:v>
                </c:pt>
                <c:pt idx="9">
                  <c:v>97700</c:v>
                </c:pt>
              </c:numCache>
            </c:numRef>
          </c:val>
          <c:extLst>
            <c:ext xmlns:c16="http://schemas.microsoft.com/office/drawing/2014/chart" uri="{C3380CC4-5D6E-409C-BE32-E72D297353CC}">
              <c16:uniqueId val="{00000000-5551-44BA-9B4B-22ADEB99B5F4}"/>
            </c:ext>
          </c:extLst>
        </c:ser>
        <c:dLbls>
          <c:showLegendKey val="0"/>
          <c:showVal val="0"/>
          <c:showCatName val="0"/>
          <c:showSerName val="0"/>
          <c:showPercent val="0"/>
          <c:showBubbleSize val="0"/>
        </c:dLbls>
        <c:gapWidth val="25"/>
        <c:axId val="139592592"/>
        <c:axId val="139574288"/>
      </c:barChart>
      <c:catAx>
        <c:axId val="13959259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50" b="0" i="0" u="none" strike="noStrike" kern="1200" baseline="0">
                <a:solidFill>
                  <a:schemeClr val="tx1">
                    <a:lumMod val="65000"/>
                    <a:lumOff val="35000"/>
                  </a:schemeClr>
                </a:solidFill>
                <a:latin typeface="+mn-lt"/>
                <a:ea typeface="+mn-ea"/>
                <a:cs typeface="+mn-cs"/>
              </a:defRPr>
            </a:pPr>
            <a:endParaRPr lang="nb-NO"/>
          </a:p>
        </c:txPr>
        <c:crossAx val="139574288"/>
        <c:crosses val="autoZero"/>
        <c:auto val="1"/>
        <c:lblAlgn val="ctr"/>
        <c:lblOffset val="100"/>
        <c:noMultiLvlLbl val="0"/>
      </c:catAx>
      <c:valAx>
        <c:axId val="139574288"/>
        <c:scaling>
          <c:orientation val="minMax"/>
        </c:scaling>
        <c:delete val="1"/>
        <c:axPos val="b"/>
        <c:numFmt formatCode="_-* #\ ##0_-;\-* #\ ##0_-;_-* &quot;-&quot;??_-;_-@_-" sourceLinked="1"/>
        <c:majorTickMark val="none"/>
        <c:minorTickMark val="none"/>
        <c:tickLblPos val="nextTo"/>
        <c:crossAx val="13959259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nb-NO"/>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pivotSource>
    <c:name>[Økonomi i landbruket 2020.xlsx]P_andinntektsgr!Pivottabell7</c:name>
    <c:fmtId val="2"/>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b-NO"/>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P_andinntektsgr!$P$7</c:f>
              <c:strCache>
                <c:ptCount val="1"/>
                <c:pt idx="0">
                  <c:v>Totalt</c:v>
                </c:pt>
              </c:strCache>
            </c:strRef>
          </c:tx>
          <c:spPr>
            <a:solidFill>
              <a:schemeClr val="accent1"/>
            </a:solidFill>
            <a:ln>
              <a:noFill/>
            </a:ln>
            <a:effectLst/>
          </c:spPr>
          <c:invertIfNegative val="0"/>
          <c:cat>
            <c:strRef>
              <c:f>P_andinntektsgr!$O$8:$O$17</c:f>
              <c:strCache>
                <c:ptCount val="10"/>
                <c:pt idx="0">
                  <c:v>Agder</c:v>
                </c:pt>
                <c:pt idx="1">
                  <c:v>Vestfold og Telemark</c:v>
                </c:pt>
                <c:pt idx="2">
                  <c:v>Vestland</c:v>
                </c:pt>
                <c:pt idx="3">
                  <c:v>Viken og Oslo</c:v>
                </c:pt>
                <c:pt idx="4">
                  <c:v>Møre og Romsdal</c:v>
                </c:pt>
                <c:pt idx="5">
                  <c:v>Rogaland</c:v>
                </c:pt>
                <c:pt idx="6">
                  <c:v>Nordland</c:v>
                </c:pt>
                <c:pt idx="7">
                  <c:v>Innlandet</c:v>
                </c:pt>
                <c:pt idx="8">
                  <c:v>Trøndelag</c:v>
                </c:pt>
                <c:pt idx="9">
                  <c:v>Troms og Finnmark</c:v>
                </c:pt>
              </c:strCache>
            </c:strRef>
          </c:cat>
          <c:val>
            <c:numRef>
              <c:f>P_andinntektsgr!$P$8:$P$17</c:f>
              <c:numCache>
                <c:formatCode>General</c:formatCode>
                <c:ptCount val="10"/>
                <c:pt idx="0">
                  <c:v>7</c:v>
                </c:pt>
                <c:pt idx="1">
                  <c:v>7</c:v>
                </c:pt>
                <c:pt idx="2">
                  <c:v>9</c:v>
                </c:pt>
                <c:pt idx="3">
                  <c:v>10</c:v>
                </c:pt>
                <c:pt idx="4">
                  <c:v>11</c:v>
                </c:pt>
                <c:pt idx="5">
                  <c:v>12</c:v>
                </c:pt>
                <c:pt idx="6">
                  <c:v>12</c:v>
                </c:pt>
                <c:pt idx="7">
                  <c:v>12</c:v>
                </c:pt>
                <c:pt idx="8">
                  <c:v>12</c:v>
                </c:pt>
                <c:pt idx="9">
                  <c:v>12</c:v>
                </c:pt>
              </c:numCache>
            </c:numRef>
          </c:val>
          <c:extLst>
            <c:ext xmlns:c16="http://schemas.microsoft.com/office/drawing/2014/chart" uri="{C3380CC4-5D6E-409C-BE32-E72D297353CC}">
              <c16:uniqueId val="{00000000-1986-4776-9AFD-727AC817E99B}"/>
            </c:ext>
          </c:extLst>
        </c:ser>
        <c:dLbls>
          <c:showLegendKey val="0"/>
          <c:showVal val="0"/>
          <c:showCatName val="0"/>
          <c:showSerName val="0"/>
          <c:showPercent val="0"/>
          <c:showBubbleSize val="0"/>
        </c:dLbls>
        <c:gapWidth val="182"/>
        <c:axId val="1694222351"/>
        <c:axId val="1694224015"/>
      </c:barChart>
      <c:catAx>
        <c:axId val="169422235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1694224015"/>
        <c:crosses val="autoZero"/>
        <c:auto val="1"/>
        <c:lblAlgn val="ctr"/>
        <c:lblOffset val="100"/>
        <c:noMultiLvlLbl val="0"/>
      </c:catAx>
      <c:valAx>
        <c:axId val="1694224015"/>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1694222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b-N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b-NO"/>
        </a:p>
      </c:txPr>
    </c:title>
    <c:autoTitleDeleted val="0"/>
    <c:plotArea>
      <c:layout/>
      <c:barChart>
        <c:barDir val="bar"/>
        <c:grouping val="stacked"/>
        <c:varyColors val="0"/>
        <c:ser>
          <c:idx val="0"/>
          <c:order val="0"/>
          <c:tx>
            <c:strRef>
              <c:f>P_andinntektsgr!$F$23</c:f>
              <c:strCache>
                <c:ptCount val="1"/>
                <c:pt idx="0">
                  <c:v>Uten inntekt</c:v>
                </c:pt>
              </c:strCache>
            </c:strRef>
          </c:tx>
          <c:spPr>
            <a:solidFill>
              <a:schemeClr val="accent1"/>
            </a:solidFill>
            <a:ln>
              <a:noFill/>
            </a:ln>
            <a:effectLst/>
          </c:spPr>
          <c:invertIfNegative val="0"/>
          <c:cat>
            <c:strRef>
              <c:f>P_andinntektsgr!$E$24:$E$33</c:f>
              <c:strCache>
                <c:ptCount val="10"/>
                <c:pt idx="0">
                  <c:v>Viken og Oslo</c:v>
                </c:pt>
                <c:pt idx="1">
                  <c:v>Vestland</c:v>
                </c:pt>
                <c:pt idx="2">
                  <c:v>Vestfold og Telemark</c:v>
                </c:pt>
                <c:pt idx="3">
                  <c:v>Trøndelag</c:v>
                </c:pt>
                <c:pt idx="4">
                  <c:v>Troms og Finnmark</c:v>
                </c:pt>
                <c:pt idx="5">
                  <c:v>Rogaland</c:v>
                </c:pt>
                <c:pt idx="6">
                  <c:v>Nordland</c:v>
                </c:pt>
                <c:pt idx="7">
                  <c:v>Møre og Romsdal</c:v>
                </c:pt>
                <c:pt idx="8">
                  <c:v>Innlandet</c:v>
                </c:pt>
                <c:pt idx="9">
                  <c:v>Agder</c:v>
                </c:pt>
              </c:strCache>
            </c:strRef>
          </c:cat>
          <c:val>
            <c:numRef>
              <c:f>P_andinntektsgr!$F$24:$F$33</c:f>
              <c:numCache>
                <c:formatCode>0%</c:formatCode>
                <c:ptCount val="10"/>
                <c:pt idx="0">
                  <c:v>0.31</c:v>
                </c:pt>
                <c:pt idx="1">
                  <c:v>0.4</c:v>
                </c:pt>
                <c:pt idx="2">
                  <c:v>0.36</c:v>
                </c:pt>
                <c:pt idx="3">
                  <c:v>0.28999999999999998</c:v>
                </c:pt>
                <c:pt idx="4">
                  <c:v>0.3</c:v>
                </c:pt>
                <c:pt idx="5">
                  <c:v>0.26</c:v>
                </c:pt>
                <c:pt idx="6">
                  <c:v>0.26</c:v>
                </c:pt>
                <c:pt idx="7">
                  <c:v>0.38</c:v>
                </c:pt>
                <c:pt idx="8">
                  <c:v>0.3</c:v>
                </c:pt>
                <c:pt idx="9">
                  <c:v>0.44</c:v>
                </c:pt>
              </c:numCache>
            </c:numRef>
          </c:val>
          <c:extLst>
            <c:ext xmlns:c16="http://schemas.microsoft.com/office/drawing/2014/chart" uri="{C3380CC4-5D6E-409C-BE32-E72D297353CC}">
              <c16:uniqueId val="{00000000-8C29-424D-81D3-8FDD941AAA04}"/>
            </c:ext>
          </c:extLst>
        </c:ser>
        <c:ser>
          <c:idx val="1"/>
          <c:order val="1"/>
          <c:tx>
            <c:strRef>
              <c:f>P_andinntektsgr!$G$23</c:f>
              <c:strCache>
                <c:ptCount val="1"/>
                <c:pt idx="0">
                  <c:v>1-49 999</c:v>
                </c:pt>
              </c:strCache>
            </c:strRef>
          </c:tx>
          <c:spPr>
            <a:solidFill>
              <a:schemeClr val="accent2"/>
            </a:solidFill>
            <a:ln>
              <a:noFill/>
            </a:ln>
            <a:effectLst/>
          </c:spPr>
          <c:invertIfNegative val="0"/>
          <c:cat>
            <c:strRef>
              <c:f>P_andinntektsgr!$E$24:$E$33</c:f>
              <c:strCache>
                <c:ptCount val="10"/>
                <c:pt idx="0">
                  <c:v>Viken og Oslo</c:v>
                </c:pt>
                <c:pt idx="1">
                  <c:v>Vestland</c:v>
                </c:pt>
                <c:pt idx="2">
                  <c:v>Vestfold og Telemark</c:v>
                </c:pt>
                <c:pt idx="3">
                  <c:v>Trøndelag</c:v>
                </c:pt>
                <c:pt idx="4">
                  <c:v>Troms og Finnmark</c:v>
                </c:pt>
                <c:pt idx="5">
                  <c:v>Rogaland</c:v>
                </c:pt>
                <c:pt idx="6">
                  <c:v>Nordland</c:v>
                </c:pt>
                <c:pt idx="7">
                  <c:v>Møre og Romsdal</c:v>
                </c:pt>
                <c:pt idx="8">
                  <c:v>Innlandet</c:v>
                </c:pt>
                <c:pt idx="9">
                  <c:v>Agder</c:v>
                </c:pt>
              </c:strCache>
            </c:strRef>
          </c:cat>
          <c:val>
            <c:numRef>
              <c:f>P_andinntektsgr!$G$24:$G$33</c:f>
              <c:numCache>
                <c:formatCode>0%</c:formatCode>
                <c:ptCount val="10"/>
                <c:pt idx="0">
                  <c:v>0.1</c:v>
                </c:pt>
                <c:pt idx="1">
                  <c:v>0.14000000000000001</c:v>
                </c:pt>
                <c:pt idx="2">
                  <c:v>0.13</c:v>
                </c:pt>
                <c:pt idx="3">
                  <c:v>0.1</c:v>
                </c:pt>
                <c:pt idx="4">
                  <c:v>0.11</c:v>
                </c:pt>
                <c:pt idx="5">
                  <c:v>0.1</c:v>
                </c:pt>
                <c:pt idx="6">
                  <c:v>0.11</c:v>
                </c:pt>
                <c:pt idx="7">
                  <c:v>0.11</c:v>
                </c:pt>
                <c:pt idx="8">
                  <c:v>0.1</c:v>
                </c:pt>
                <c:pt idx="9">
                  <c:v>0.13</c:v>
                </c:pt>
              </c:numCache>
            </c:numRef>
          </c:val>
          <c:extLst>
            <c:ext xmlns:c16="http://schemas.microsoft.com/office/drawing/2014/chart" uri="{C3380CC4-5D6E-409C-BE32-E72D297353CC}">
              <c16:uniqueId val="{00000001-8C29-424D-81D3-8FDD941AAA04}"/>
            </c:ext>
          </c:extLst>
        </c:ser>
        <c:ser>
          <c:idx val="2"/>
          <c:order val="2"/>
          <c:tx>
            <c:strRef>
              <c:f>P_andinntektsgr!$H$23</c:f>
              <c:strCache>
                <c:ptCount val="1"/>
                <c:pt idx="0">
                  <c:v>50 000-99 999</c:v>
                </c:pt>
              </c:strCache>
            </c:strRef>
          </c:tx>
          <c:spPr>
            <a:solidFill>
              <a:schemeClr val="accent3"/>
            </a:solidFill>
            <a:ln>
              <a:noFill/>
            </a:ln>
            <a:effectLst/>
          </c:spPr>
          <c:invertIfNegative val="0"/>
          <c:cat>
            <c:strRef>
              <c:f>P_andinntektsgr!$E$24:$E$33</c:f>
              <c:strCache>
                <c:ptCount val="10"/>
                <c:pt idx="0">
                  <c:v>Viken og Oslo</c:v>
                </c:pt>
                <c:pt idx="1">
                  <c:v>Vestland</c:v>
                </c:pt>
                <c:pt idx="2">
                  <c:v>Vestfold og Telemark</c:v>
                </c:pt>
                <c:pt idx="3">
                  <c:v>Trøndelag</c:v>
                </c:pt>
                <c:pt idx="4">
                  <c:v>Troms og Finnmark</c:v>
                </c:pt>
                <c:pt idx="5">
                  <c:v>Rogaland</c:v>
                </c:pt>
                <c:pt idx="6">
                  <c:v>Nordland</c:v>
                </c:pt>
                <c:pt idx="7">
                  <c:v>Møre og Romsdal</c:v>
                </c:pt>
                <c:pt idx="8">
                  <c:v>Innlandet</c:v>
                </c:pt>
                <c:pt idx="9">
                  <c:v>Agder</c:v>
                </c:pt>
              </c:strCache>
            </c:strRef>
          </c:cat>
          <c:val>
            <c:numRef>
              <c:f>P_andinntektsgr!$H$24:$H$33</c:f>
              <c:numCache>
                <c:formatCode>0%</c:formatCode>
                <c:ptCount val="10"/>
                <c:pt idx="0">
                  <c:v>0.15</c:v>
                </c:pt>
                <c:pt idx="1">
                  <c:v>0.12</c:v>
                </c:pt>
                <c:pt idx="2">
                  <c:v>0.14000000000000001</c:v>
                </c:pt>
                <c:pt idx="3">
                  <c:v>0.11</c:v>
                </c:pt>
                <c:pt idx="4">
                  <c:v>0.09</c:v>
                </c:pt>
                <c:pt idx="5">
                  <c:v>0.12</c:v>
                </c:pt>
                <c:pt idx="6">
                  <c:v>0.09</c:v>
                </c:pt>
                <c:pt idx="7">
                  <c:v>0.09</c:v>
                </c:pt>
                <c:pt idx="8">
                  <c:v>0.13</c:v>
                </c:pt>
                <c:pt idx="9">
                  <c:v>0.1</c:v>
                </c:pt>
              </c:numCache>
            </c:numRef>
          </c:val>
          <c:extLst>
            <c:ext xmlns:c16="http://schemas.microsoft.com/office/drawing/2014/chart" uri="{C3380CC4-5D6E-409C-BE32-E72D297353CC}">
              <c16:uniqueId val="{00000002-8C29-424D-81D3-8FDD941AAA04}"/>
            </c:ext>
          </c:extLst>
        </c:ser>
        <c:ser>
          <c:idx val="3"/>
          <c:order val="3"/>
          <c:tx>
            <c:strRef>
              <c:f>P_andinntektsgr!$I$23</c:f>
              <c:strCache>
                <c:ptCount val="1"/>
                <c:pt idx="0">
                  <c:v>100 000-249 999</c:v>
                </c:pt>
              </c:strCache>
            </c:strRef>
          </c:tx>
          <c:spPr>
            <a:solidFill>
              <a:schemeClr val="accent4"/>
            </a:solidFill>
            <a:ln>
              <a:noFill/>
            </a:ln>
            <a:effectLst/>
          </c:spPr>
          <c:invertIfNegative val="0"/>
          <c:cat>
            <c:strRef>
              <c:f>P_andinntektsgr!$E$24:$E$33</c:f>
              <c:strCache>
                <c:ptCount val="10"/>
                <c:pt idx="0">
                  <c:v>Viken og Oslo</c:v>
                </c:pt>
                <c:pt idx="1">
                  <c:v>Vestland</c:v>
                </c:pt>
                <c:pt idx="2">
                  <c:v>Vestfold og Telemark</c:v>
                </c:pt>
                <c:pt idx="3">
                  <c:v>Trøndelag</c:v>
                </c:pt>
                <c:pt idx="4">
                  <c:v>Troms og Finnmark</c:v>
                </c:pt>
                <c:pt idx="5">
                  <c:v>Rogaland</c:v>
                </c:pt>
                <c:pt idx="6">
                  <c:v>Nordland</c:v>
                </c:pt>
                <c:pt idx="7">
                  <c:v>Møre og Romsdal</c:v>
                </c:pt>
                <c:pt idx="8">
                  <c:v>Innlandet</c:v>
                </c:pt>
                <c:pt idx="9">
                  <c:v>Agder</c:v>
                </c:pt>
              </c:strCache>
            </c:strRef>
          </c:cat>
          <c:val>
            <c:numRef>
              <c:f>P_andinntektsgr!$I$24:$I$33</c:f>
              <c:numCache>
                <c:formatCode>0%</c:formatCode>
                <c:ptCount val="10"/>
                <c:pt idx="0">
                  <c:v>0.17</c:v>
                </c:pt>
                <c:pt idx="1">
                  <c:v>0.13</c:v>
                </c:pt>
                <c:pt idx="2">
                  <c:v>0.14000000000000001</c:v>
                </c:pt>
                <c:pt idx="3">
                  <c:v>0.14000000000000001</c:v>
                </c:pt>
                <c:pt idx="4">
                  <c:v>0.14000000000000001</c:v>
                </c:pt>
                <c:pt idx="5">
                  <c:v>0.15</c:v>
                </c:pt>
                <c:pt idx="6">
                  <c:v>0.15</c:v>
                </c:pt>
                <c:pt idx="7">
                  <c:v>0.11</c:v>
                </c:pt>
                <c:pt idx="8">
                  <c:v>0.16</c:v>
                </c:pt>
                <c:pt idx="9">
                  <c:v>0.12</c:v>
                </c:pt>
              </c:numCache>
            </c:numRef>
          </c:val>
          <c:extLst>
            <c:ext xmlns:c16="http://schemas.microsoft.com/office/drawing/2014/chart" uri="{C3380CC4-5D6E-409C-BE32-E72D297353CC}">
              <c16:uniqueId val="{00000003-8C29-424D-81D3-8FDD941AAA04}"/>
            </c:ext>
          </c:extLst>
        </c:ser>
        <c:ser>
          <c:idx val="4"/>
          <c:order val="4"/>
          <c:tx>
            <c:strRef>
              <c:f>P_andinntektsgr!$J$23</c:f>
              <c:strCache>
                <c:ptCount val="1"/>
                <c:pt idx="0">
                  <c:v>250 000-399 999</c:v>
                </c:pt>
              </c:strCache>
            </c:strRef>
          </c:tx>
          <c:spPr>
            <a:solidFill>
              <a:schemeClr val="accent5"/>
            </a:solidFill>
            <a:ln>
              <a:noFill/>
            </a:ln>
            <a:effectLst/>
          </c:spPr>
          <c:invertIfNegative val="0"/>
          <c:cat>
            <c:strRef>
              <c:f>P_andinntektsgr!$E$24:$E$33</c:f>
              <c:strCache>
                <c:ptCount val="10"/>
                <c:pt idx="0">
                  <c:v>Viken og Oslo</c:v>
                </c:pt>
                <c:pt idx="1">
                  <c:v>Vestland</c:v>
                </c:pt>
                <c:pt idx="2">
                  <c:v>Vestfold og Telemark</c:v>
                </c:pt>
                <c:pt idx="3">
                  <c:v>Trøndelag</c:v>
                </c:pt>
                <c:pt idx="4">
                  <c:v>Troms og Finnmark</c:v>
                </c:pt>
                <c:pt idx="5">
                  <c:v>Rogaland</c:v>
                </c:pt>
                <c:pt idx="6">
                  <c:v>Nordland</c:v>
                </c:pt>
                <c:pt idx="7">
                  <c:v>Møre og Romsdal</c:v>
                </c:pt>
                <c:pt idx="8">
                  <c:v>Innlandet</c:v>
                </c:pt>
                <c:pt idx="9">
                  <c:v>Agder</c:v>
                </c:pt>
              </c:strCache>
            </c:strRef>
          </c:cat>
          <c:val>
            <c:numRef>
              <c:f>P_andinntektsgr!$J$24:$J$33</c:f>
              <c:numCache>
                <c:formatCode>0%</c:formatCode>
                <c:ptCount val="10"/>
                <c:pt idx="0">
                  <c:v>0.1</c:v>
                </c:pt>
                <c:pt idx="1">
                  <c:v>0.09</c:v>
                </c:pt>
                <c:pt idx="2">
                  <c:v>7.0000000000000007E-2</c:v>
                </c:pt>
                <c:pt idx="3">
                  <c:v>0.12</c:v>
                </c:pt>
                <c:pt idx="4">
                  <c:v>0.12</c:v>
                </c:pt>
                <c:pt idx="5">
                  <c:v>0.12</c:v>
                </c:pt>
                <c:pt idx="6">
                  <c:v>0.12</c:v>
                </c:pt>
                <c:pt idx="7">
                  <c:v>0.11</c:v>
                </c:pt>
                <c:pt idx="8">
                  <c:v>0.12</c:v>
                </c:pt>
                <c:pt idx="9">
                  <c:v>7.0000000000000007E-2</c:v>
                </c:pt>
              </c:numCache>
            </c:numRef>
          </c:val>
          <c:extLst>
            <c:ext xmlns:c16="http://schemas.microsoft.com/office/drawing/2014/chart" uri="{C3380CC4-5D6E-409C-BE32-E72D297353CC}">
              <c16:uniqueId val="{00000004-8C29-424D-81D3-8FDD941AAA04}"/>
            </c:ext>
          </c:extLst>
        </c:ser>
        <c:ser>
          <c:idx val="5"/>
          <c:order val="5"/>
          <c:tx>
            <c:strRef>
              <c:f>P_andinntektsgr!$K$23</c:f>
              <c:strCache>
                <c:ptCount val="1"/>
                <c:pt idx="0">
                  <c:v>Over 400 000</c:v>
                </c:pt>
              </c:strCache>
            </c:strRef>
          </c:tx>
          <c:spPr>
            <a:solidFill>
              <a:schemeClr val="accent6"/>
            </a:solidFill>
            <a:ln>
              <a:noFill/>
            </a:ln>
            <a:effectLst/>
          </c:spPr>
          <c:invertIfNegative val="0"/>
          <c:cat>
            <c:strRef>
              <c:f>P_andinntektsgr!$E$24:$E$33</c:f>
              <c:strCache>
                <c:ptCount val="10"/>
                <c:pt idx="0">
                  <c:v>Viken og Oslo</c:v>
                </c:pt>
                <c:pt idx="1">
                  <c:v>Vestland</c:v>
                </c:pt>
                <c:pt idx="2">
                  <c:v>Vestfold og Telemark</c:v>
                </c:pt>
                <c:pt idx="3">
                  <c:v>Trøndelag</c:v>
                </c:pt>
                <c:pt idx="4">
                  <c:v>Troms og Finnmark</c:v>
                </c:pt>
                <c:pt idx="5">
                  <c:v>Rogaland</c:v>
                </c:pt>
                <c:pt idx="6">
                  <c:v>Nordland</c:v>
                </c:pt>
                <c:pt idx="7">
                  <c:v>Møre og Romsdal</c:v>
                </c:pt>
                <c:pt idx="8">
                  <c:v>Innlandet</c:v>
                </c:pt>
                <c:pt idx="9">
                  <c:v>Agder</c:v>
                </c:pt>
              </c:strCache>
            </c:strRef>
          </c:cat>
          <c:val>
            <c:numRef>
              <c:f>P_andinntektsgr!$K$24:$K$33</c:f>
              <c:numCache>
                <c:formatCode>0%</c:formatCode>
                <c:ptCount val="10"/>
                <c:pt idx="0">
                  <c:v>0.17</c:v>
                </c:pt>
                <c:pt idx="1">
                  <c:v>0.12</c:v>
                </c:pt>
                <c:pt idx="2">
                  <c:v>0.16</c:v>
                </c:pt>
                <c:pt idx="3">
                  <c:v>0.24</c:v>
                </c:pt>
                <c:pt idx="4">
                  <c:v>0.24</c:v>
                </c:pt>
                <c:pt idx="5">
                  <c:v>0.25</c:v>
                </c:pt>
                <c:pt idx="6">
                  <c:v>0.27</c:v>
                </c:pt>
                <c:pt idx="7">
                  <c:v>0.19</c:v>
                </c:pt>
                <c:pt idx="8">
                  <c:v>0.2</c:v>
                </c:pt>
                <c:pt idx="9">
                  <c:v>0.14000000000000001</c:v>
                </c:pt>
              </c:numCache>
            </c:numRef>
          </c:val>
          <c:extLst>
            <c:ext xmlns:c16="http://schemas.microsoft.com/office/drawing/2014/chart" uri="{C3380CC4-5D6E-409C-BE32-E72D297353CC}">
              <c16:uniqueId val="{00000005-8C29-424D-81D3-8FDD941AAA04}"/>
            </c:ext>
          </c:extLst>
        </c:ser>
        <c:dLbls>
          <c:showLegendKey val="0"/>
          <c:showVal val="0"/>
          <c:showCatName val="0"/>
          <c:showSerName val="0"/>
          <c:showPercent val="0"/>
          <c:showBubbleSize val="0"/>
        </c:dLbls>
        <c:gapWidth val="150"/>
        <c:overlap val="100"/>
        <c:axId val="1942451951"/>
        <c:axId val="1942429903"/>
      </c:barChart>
      <c:catAx>
        <c:axId val="194245195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1942429903"/>
        <c:crosses val="autoZero"/>
        <c:auto val="1"/>
        <c:lblAlgn val="ctr"/>
        <c:lblOffset val="100"/>
        <c:noMultiLvlLbl val="0"/>
      </c:catAx>
      <c:valAx>
        <c:axId val="1942429903"/>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194245195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b-NO"/>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pivotSource>
    <c:name>[Økonomi i landbruket 2020.xlsx]Gjsn_inntekt kr!Pivottabell2</c:name>
    <c:fmtId val="1"/>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6178937007874017"/>
          <c:y val="2.5428331875182269E-2"/>
          <c:w val="0.5015662729658793"/>
          <c:h val="0.8416746864975212"/>
        </c:manualLayout>
      </c:layout>
      <c:barChart>
        <c:barDir val="col"/>
        <c:grouping val="clustered"/>
        <c:varyColors val="0"/>
        <c:ser>
          <c:idx val="0"/>
          <c:order val="0"/>
          <c:tx>
            <c:strRef>
              <c:f>'Gjsn_inntekt kr'!$H$4:$H$5</c:f>
              <c:strCache>
                <c:ptCount val="1"/>
                <c:pt idx="0">
                  <c:v>Andre næringsinntekter</c:v>
                </c:pt>
              </c:strCache>
            </c:strRef>
          </c:tx>
          <c:spPr>
            <a:solidFill>
              <a:schemeClr val="accent1"/>
            </a:solidFill>
            <a:ln>
              <a:noFill/>
            </a:ln>
            <a:effectLst/>
          </c:spPr>
          <c:invertIfNegative val="0"/>
          <c:cat>
            <c:strRef>
              <c:f>'Gjsn_inntekt kr'!$G$6</c:f>
              <c:strCache>
                <c:ptCount val="1"/>
                <c:pt idx="0">
                  <c:v>Totalt</c:v>
                </c:pt>
              </c:strCache>
            </c:strRef>
          </c:cat>
          <c:val>
            <c:numRef>
              <c:f>'Gjsn_inntekt kr'!$H$6</c:f>
              <c:numCache>
                <c:formatCode>#,##0</c:formatCode>
                <c:ptCount val="1"/>
                <c:pt idx="0">
                  <c:v>70000</c:v>
                </c:pt>
              </c:numCache>
            </c:numRef>
          </c:val>
          <c:extLst>
            <c:ext xmlns:c16="http://schemas.microsoft.com/office/drawing/2014/chart" uri="{C3380CC4-5D6E-409C-BE32-E72D297353CC}">
              <c16:uniqueId val="{00000000-44B4-4CAB-8ADF-5DEE7901C758}"/>
            </c:ext>
          </c:extLst>
        </c:ser>
        <c:ser>
          <c:idx val="1"/>
          <c:order val="1"/>
          <c:tx>
            <c:strRef>
              <c:f>'Gjsn_inntekt kr'!$I$4:$I$5</c:f>
              <c:strCache>
                <c:ptCount val="1"/>
                <c:pt idx="0">
                  <c:v>Bruttoinntekt i alt</c:v>
                </c:pt>
              </c:strCache>
            </c:strRef>
          </c:tx>
          <c:spPr>
            <a:solidFill>
              <a:schemeClr val="accent2"/>
            </a:solidFill>
            <a:ln>
              <a:noFill/>
            </a:ln>
            <a:effectLst/>
          </c:spPr>
          <c:invertIfNegative val="0"/>
          <c:cat>
            <c:strRef>
              <c:f>'Gjsn_inntekt kr'!$G$6</c:f>
              <c:strCache>
                <c:ptCount val="1"/>
                <c:pt idx="0">
                  <c:v>Totalt</c:v>
                </c:pt>
              </c:strCache>
            </c:strRef>
          </c:cat>
          <c:val>
            <c:numRef>
              <c:f>'Gjsn_inntekt kr'!$I$6</c:f>
              <c:numCache>
                <c:formatCode>#,##0</c:formatCode>
                <c:ptCount val="1"/>
                <c:pt idx="0">
                  <c:v>702300</c:v>
                </c:pt>
              </c:numCache>
            </c:numRef>
          </c:val>
          <c:extLst>
            <c:ext xmlns:c16="http://schemas.microsoft.com/office/drawing/2014/chart" uri="{C3380CC4-5D6E-409C-BE32-E72D297353CC}">
              <c16:uniqueId val="{00000001-44B4-4CAB-8ADF-5DEE7901C758}"/>
            </c:ext>
          </c:extLst>
        </c:ser>
        <c:ser>
          <c:idx val="2"/>
          <c:order val="2"/>
          <c:tx>
            <c:strRef>
              <c:f>'Gjsn_inntekt kr'!$J$4:$J$5</c:f>
              <c:strCache>
                <c:ptCount val="1"/>
                <c:pt idx="0">
                  <c:v>Kapitalinntekter o.l</c:v>
                </c:pt>
              </c:strCache>
            </c:strRef>
          </c:tx>
          <c:spPr>
            <a:solidFill>
              <a:schemeClr val="accent3"/>
            </a:solidFill>
            <a:ln>
              <a:noFill/>
            </a:ln>
            <a:effectLst/>
          </c:spPr>
          <c:invertIfNegative val="0"/>
          <c:cat>
            <c:strRef>
              <c:f>'Gjsn_inntekt kr'!$G$6</c:f>
              <c:strCache>
                <c:ptCount val="1"/>
                <c:pt idx="0">
                  <c:v>Totalt</c:v>
                </c:pt>
              </c:strCache>
            </c:strRef>
          </c:cat>
          <c:val>
            <c:numRef>
              <c:f>'Gjsn_inntekt kr'!$J$6</c:f>
              <c:numCache>
                <c:formatCode>#,##0</c:formatCode>
                <c:ptCount val="1"/>
                <c:pt idx="0">
                  <c:v>45700</c:v>
                </c:pt>
              </c:numCache>
            </c:numRef>
          </c:val>
          <c:extLst>
            <c:ext xmlns:c16="http://schemas.microsoft.com/office/drawing/2014/chart" uri="{C3380CC4-5D6E-409C-BE32-E72D297353CC}">
              <c16:uniqueId val="{00000002-44B4-4CAB-8ADF-5DEE7901C758}"/>
            </c:ext>
          </c:extLst>
        </c:ser>
        <c:ser>
          <c:idx val="3"/>
          <c:order val="3"/>
          <c:tx>
            <c:strRef>
              <c:f>'Gjsn_inntekt kr'!$K$4:$K$5</c:f>
              <c:strCache>
                <c:ptCount val="1"/>
                <c:pt idx="0">
                  <c:v>Lønn</c:v>
                </c:pt>
              </c:strCache>
            </c:strRef>
          </c:tx>
          <c:spPr>
            <a:solidFill>
              <a:schemeClr val="accent4"/>
            </a:solidFill>
            <a:ln>
              <a:noFill/>
            </a:ln>
            <a:effectLst/>
          </c:spPr>
          <c:invertIfNegative val="0"/>
          <c:cat>
            <c:strRef>
              <c:f>'Gjsn_inntekt kr'!$G$6</c:f>
              <c:strCache>
                <c:ptCount val="1"/>
                <c:pt idx="0">
                  <c:v>Totalt</c:v>
                </c:pt>
              </c:strCache>
            </c:strRef>
          </c:cat>
          <c:val>
            <c:numRef>
              <c:f>'Gjsn_inntekt kr'!$K$6</c:f>
              <c:numCache>
                <c:formatCode>#,##0</c:formatCode>
                <c:ptCount val="1"/>
                <c:pt idx="0">
                  <c:v>293000</c:v>
                </c:pt>
              </c:numCache>
            </c:numRef>
          </c:val>
          <c:extLst>
            <c:ext xmlns:c16="http://schemas.microsoft.com/office/drawing/2014/chart" uri="{C3380CC4-5D6E-409C-BE32-E72D297353CC}">
              <c16:uniqueId val="{00000003-44B4-4CAB-8ADF-5DEE7901C758}"/>
            </c:ext>
          </c:extLst>
        </c:ser>
        <c:ser>
          <c:idx val="4"/>
          <c:order val="4"/>
          <c:tx>
            <c:strRef>
              <c:f>'Gjsn_inntekt kr'!$L$4:$L$5</c:f>
              <c:strCache>
                <c:ptCount val="1"/>
                <c:pt idx="0">
                  <c:v>Næringsinntekt fra jordbruk</c:v>
                </c:pt>
              </c:strCache>
            </c:strRef>
          </c:tx>
          <c:spPr>
            <a:solidFill>
              <a:schemeClr val="accent5"/>
            </a:solidFill>
            <a:ln>
              <a:noFill/>
            </a:ln>
            <a:effectLst/>
          </c:spPr>
          <c:invertIfNegative val="0"/>
          <c:cat>
            <c:strRef>
              <c:f>'Gjsn_inntekt kr'!$G$6</c:f>
              <c:strCache>
                <c:ptCount val="1"/>
                <c:pt idx="0">
                  <c:v>Totalt</c:v>
                </c:pt>
              </c:strCache>
            </c:strRef>
          </c:cat>
          <c:val>
            <c:numRef>
              <c:f>'Gjsn_inntekt kr'!$L$6</c:f>
              <c:numCache>
                <c:formatCode>#,##0</c:formatCode>
                <c:ptCount val="1"/>
                <c:pt idx="0">
                  <c:v>243400</c:v>
                </c:pt>
              </c:numCache>
            </c:numRef>
          </c:val>
          <c:extLst>
            <c:ext xmlns:c16="http://schemas.microsoft.com/office/drawing/2014/chart" uri="{C3380CC4-5D6E-409C-BE32-E72D297353CC}">
              <c16:uniqueId val="{00000004-44B4-4CAB-8ADF-5DEE7901C758}"/>
            </c:ext>
          </c:extLst>
        </c:ser>
        <c:ser>
          <c:idx val="5"/>
          <c:order val="5"/>
          <c:tx>
            <c:strRef>
              <c:f>'Gjsn_inntekt kr'!$M$4:$M$5</c:f>
              <c:strCache>
                <c:ptCount val="1"/>
                <c:pt idx="0">
                  <c:v>Pensjoner</c:v>
                </c:pt>
              </c:strCache>
            </c:strRef>
          </c:tx>
          <c:spPr>
            <a:solidFill>
              <a:schemeClr val="accent6"/>
            </a:solidFill>
            <a:ln>
              <a:noFill/>
            </a:ln>
            <a:effectLst/>
          </c:spPr>
          <c:invertIfNegative val="0"/>
          <c:cat>
            <c:strRef>
              <c:f>'Gjsn_inntekt kr'!$G$6</c:f>
              <c:strCache>
                <c:ptCount val="1"/>
                <c:pt idx="0">
                  <c:v>Totalt</c:v>
                </c:pt>
              </c:strCache>
            </c:strRef>
          </c:cat>
          <c:val>
            <c:numRef>
              <c:f>'Gjsn_inntekt kr'!$M$6</c:f>
              <c:numCache>
                <c:formatCode>#,##0</c:formatCode>
                <c:ptCount val="1"/>
                <c:pt idx="0">
                  <c:v>50200</c:v>
                </c:pt>
              </c:numCache>
            </c:numRef>
          </c:val>
          <c:extLst>
            <c:ext xmlns:c16="http://schemas.microsoft.com/office/drawing/2014/chart" uri="{C3380CC4-5D6E-409C-BE32-E72D297353CC}">
              <c16:uniqueId val="{00000005-44B4-4CAB-8ADF-5DEE7901C758}"/>
            </c:ext>
          </c:extLst>
        </c:ser>
        <c:dLbls>
          <c:showLegendKey val="0"/>
          <c:showVal val="0"/>
          <c:showCatName val="0"/>
          <c:showSerName val="0"/>
          <c:showPercent val="0"/>
          <c:showBubbleSize val="0"/>
        </c:dLbls>
        <c:gapWidth val="219"/>
        <c:overlap val="-27"/>
        <c:axId val="1520082671"/>
        <c:axId val="1520095567"/>
      </c:barChart>
      <c:catAx>
        <c:axId val="15200826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1520095567"/>
        <c:crosses val="autoZero"/>
        <c:auto val="1"/>
        <c:lblAlgn val="ctr"/>
        <c:lblOffset val="100"/>
        <c:noMultiLvlLbl val="0"/>
      </c:catAx>
      <c:valAx>
        <c:axId val="152009556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1520082671"/>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b-N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pivotSource>
    <c:name>[Økonomi i landbruket 2020.xlsx]Gjsn_inntekt kr!Pivottabell14</c:name>
    <c:fmtId val="6"/>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stacked"/>
        <c:varyColors val="0"/>
        <c:ser>
          <c:idx val="0"/>
          <c:order val="0"/>
          <c:tx>
            <c:strRef>
              <c:f>'Gjsn_inntekt kr'!$E$41:$E$42</c:f>
              <c:strCache>
                <c:ptCount val="1"/>
                <c:pt idx="0">
                  <c:v>Næringsinntekt fra jordbruk</c:v>
                </c:pt>
              </c:strCache>
            </c:strRef>
          </c:tx>
          <c:spPr>
            <a:solidFill>
              <a:schemeClr val="accent1"/>
            </a:solidFill>
            <a:ln>
              <a:noFill/>
            </a:ln>
            <a:effectLst/>
          </c:spPr>
          <c:invertIfNegative val="0"/>
          <c:cat>
            <c:strRef>
              <c:f>'Gjsn_inntekt kr'!$D$43:$D$52</c:f>
              <c:strCache>
                <c:ptCount val="10"/>
                <c:pt idx="0">
                  <c:v>Viken og Oslo</c:v>
                </c:pt>
                <c:pt idx="1">
                  <c:v>Vestland</c:v>
                </c:pt>
                <c:pt idx="2">
                  <c:v>Vestfold og Telemark</c:v>
                </c:pt>
                <c:pt idx="3">
                  <c:v>Trøndelag</c:v>
                </c:pt>
                <c:pt idx="4">
                  <c:v>Troms og Finnmark</c:v>
                </c:pt>
                <c:pt idx="5">
                  <c:v>Rogaland</c:v>
                </c:pt>
                <c:pt idx="6">
                  <c:v>Nordland</c:v>
                </c:pt>
                <c:pt idx="7">
                  <c:v>Møre og Romsdal</c:v>
                </c:pt>
                <c:pt idx="8">
                  <c:v>Innlandet</c:v>
                </c:pt>
                <c:pt idx="9">
                  <c:v>Agder</c:v>
                </c:pt>
              </c:strCache>
            </c:strRef>
          </c:cat>
          <c:val>
            <c:numRef>
              <c:f>'Gjsn_inntekt kr'!$E$43:$E$52</c:f>
              <c:numCache>
                <c:formatCode>#,##0</c:formatCode>
                <c:ptCount val="10"/>
                <c:pt idx="0">
                  <c:v>219100</c:v>
                </c:pt>
                <c:pt idx="1">
                  <c:v>140900</c:v>
                </c:pt>
                <c:pt idx="2">
                  <c:v>199200</c:v>
                </c:pt>
                <c:pt idx="3">
                  <c:v>243400</c:v>
                </c:pt>
                <c:pt idx="4">
                  <c:v>239200</c:v>
                </c:pt>
                <c:pt idx="5">
                  <c:v>270500</c:v>
                </c:pt>
                <c:pt idx="6">
                  <c:v>266500</c:v>
                </c:pt>
                <c:pt idx="7">
                  <c:v>195400</c:v>
                </c:pt>
                <c:pt idx="8">
                  <c:v>232600</c:v>
                </c:pt>
                <c:pt idx="9">
                  <c:v>152800</c:v>
                </c:pt>
              </c:numCache>
            </c:numRef>
          </c:val>
          <c:extLst>
            <c:ext xmlns:c16="http://schemas.microsoft.com/office/drawing/2014/chart" uri="{C3380CC4-5D6E-409C-BE32-E72D297353CC}">
              <c16:uniqueId val="{00000000-9D42-4F41-B3D3-CAA242C0610C}"/>
            </c:ext>
          </c:extLst>
        </c:ser>
        <c:ser>
          <c:idx val="1"/>
          <c:order val="1"/>
          <c:tx>
            <c:strRef>
              <c:f>'Gjsn_inntekt kr'!$F$41:$F$42</c:f>
              <c:strCache>
                <c:ptCount val="1"/>
                <c:pt idx="0">
                  <c:v>Andre næringsinntekter</c:v>
                </c:pt>
              </c:strCache>
            </c:strRef>
          </c:tx>
          <c:spPr>
            <a:solidFill>
              <a:schemeClr val="accent2"/>
            </a:solidFill>
            <a:ln>
              <a:noFill/>
            </a:ln>
            <a:effectLst/>
          </c:spPr>
          <c:invertIfNegative val="0"/>
          <c:cat>
            <c:strRef>
              <c:f>'Gjsn_inntekt kr'!$D$43:$D$52</c:f>
              <c:strCache>
                <c:ptCount val="10"/>
                <c:pt idx="0">
                  <c:v>Viken og Oslo</c:v>
                </c:pt>
                <c:pt idx="1">
                  <c:v>Vestland</c:v>
                </c:pt>
                <c:pt idx="2">
                  <c:v>Vestfold og Telemark</c:v>
                </c:pt>
                <c:pt idx="3">
                  <c:v>Trøndelag</c:v>
                </c:pt>
                <c:pt idx="4">
                  <c:v>Troms og Finnmark</c:v>
                </c:pt>
                <c:pt idx="5">
                  <c:v>Rogaland</c:v>
                </c:pt>
                <c:pt idx="6">
                  <c:v>Nordland</c:v>
                </c:pt>
                <c:pt idx="7">
                  <c:v>Møre og Romsdal</c:v>
                </c:pt>
                <c:pt idx="8">
                  <c:v>Innlandet</c:v>
                </c:pt>
                <c:pt idx="9">
                  <c:v>Agder</c:v>
                </c:pt>
              </c:strCache>
            </c:strRef>
          </c:cat>
          <c:val>
            <c:numRef>
              <c:f>'Gjsn_inntekt kr'!$F$43:$F$52</c:f>
              <c:numCache>
                <c:formatCode>#,##0</c:formatCode>
                <c:ptCount val="10"/>
                <c:pt idx="0">
                  <c:v>132700</c:v>
                </c:pt>
                <c:pt idx="1">
                  <c:v>53100</c:v>
                </c:pt>
                <c:pt idx="2">
                  <c:v>94400</c:v>
                </c:pt>
                <c:pt idx="3">
                  <c:v>70000</c:v>
                </c:pt>
                <c:pt idx="4">
                  <c:v>56400</c:v>
                </c:pt>
                <c:pt idx="5">
                  <c:v>71200</c:v>
                </c:pt>
                <c:pt idx="6">
                  <c:v>49300</c:v>
                </c:pt>
                <c:pt idx="7">
                  <c:v>67100</c:v>
                </c:pt>
                <c:pt idx="8">
                  <c:v>104900</c:v>
                </c:pt>
                <c:pt idx="9">
                  <c:v>79100</c:v>
                </c:pt>
              </c:numCache>
            </c:numRef>
          </c:val>
          <c:extLst>
            <c:ext xmlns:c16="http://schemas.microsoft.com/office/drawing/2014/chart" uri="{C3380CC4-5D6E-409C-BE32-E72D297353CC}">
              <c16:uniqueId val="{00000001-9D42-4F41-B3D3-CAA242C0610C}"/>
            </c:ext>
          </c:extLst>
        </c:ser>
        <c:ser>
          <c:idx val="2"/>
          <c:order val="2"/>
          <c:tx>
            <c:strRef>
              <c:f>'Gjsn_inntekt kr'!$G$41:$G$42</c:f>
              <c:strCache>
                <c:ptCount val="1"/>
                <c:pt idx="0">
                  <c:v>Kapitalinntekter o.l</c:v>
                </c:pt>
              </c:strCache>
            </c:strRef>
          </c:tx>
          <c:spPr>
            <a:solidFill>
              <a:schemeClr val="accent3"/>
            </a:solidFill>
            <a:ln>
              <a:noFill/>
            </a:ln>
            <a:effectLst/>
          </c:spPr>
          <c:invertIfNegative val="0"/>
          <c:cat>
            <c:strRef>
              <c:f>'Gjsn_inntekt kr'!$D$43:$D$52</c:f>
              <c:strCache>
                <c:ptCount val="10"/>
                <c:pt idx="0">
                  <c:v>Viken og Oslo</c:v>
                </c:pt>
                <c:pt idx="1">
                  <c:v>Vestland</c:v>
                </c:pt>
                <c:pt idx="2">
                  <c:v>Vestfold og Telemark</c:v>
                </c:pt>
                <c:pt idx="3">
                  <c:v>Trøndelag</c:v>
                </c:pt>
                <c:pt idx="4">
                  <c:v>Troms og Finnmark</c:v>
                </c:pt>
                <c:pt idx="5">
                  <c:v>Rogaland</c:v>
                </c:pt>
                <c:pt idx="6">
                  <c:v>Nordland</c:v>
                </c:pt>
                <c:pt idx="7">
                  <c:v>Møre og Romsdal</c:v>
                </c:pt>
                <c:pt idx="8">
                  <c:v>Innlandet</c:v>
                </c:pt>
                <c:pt idx="9">
                  <c:v>Agder</c:v>
                </c:pt>
              </c:strCache>
            </c:strRef>
          </c:cat>
          <c:val>
            <c:numRef>
              <c:f>'Gjsn_inntekt kr'!$G$43:$G$52</c:f>
              <c:numCache>
                <c:formatCode>#,##0</c:formatCode>
                <c:ptCount val="10"/>
                <c:pt idx="0">
                  <c:v>117300</c:v>
                </c:pt>
                <c:pt idx="1">
                  <c:v>44700</c:v>
                </c:pt>
                <c:pt idx="2">
                  <c:v>71100</c:v>
                </c:pt>
                <c:pt idx="3">
                  <c:v>45700</c:v>
                </c:pt>
                <c:pt idx="4">
                  <c:v>22000</c:v>
                </c:pt>
                <c:pt idx="5">
                  <c:v>99500</c:v>
                </c:pt>
                <c:pt idx="6">
                  <c:v>36600</c:v>
                </c:pt>
                <c:pt idx="7">
                  <c:v>49500</c:v>
                </c:pt>
                <c:pt idx="8">
                  <c:v>67700</c:v>
                </c:pt>
                <c:pt idx="9">
                  <c:v>48800</c:v>
                </c:pt>
              </c:numCache>
            </c:numRef>
          </c:val>
          <c:extLst>
            <c:ext xmlns:c16="http://schemas.microsoft.com/office/drawing/2014/chart" uri="{C3380CC4-5D6E-409C-BE32-E72D297353CC}">
              <c16:uniqueId val="{00000002-9D42-4F41-B3D3-CAA242C0610C}"/>
            </c:ext>
          </c:extLst>
        </c:ser>
        <c:ser>
          <c:idx val="3"/>
          <c:order val="3"/>
          <c:tx>
            <c:strRef>
              <c:f>'Gjsn_inntekt kr'!$H$41:$H$42</c:f>
              <c:strCache>
                <c:ptCount val="1"/>
                <c:pt idx="0">
                  <c:v>Pensjoner</c:v>
                </c:pt>
              </c:strCache>
            </c:strRef>
          </c:tx>
          <c:spPr>
            <a:solidFill>
              <a:schemeClr val="accent4"/>
            </a:solidFill>
            <a:ln>
              <a:noFill/>
            </a:ln>
            <a:effectLst/>
          </c:spPr>
          <c:invertIfNegative val="0"/>
          <c:cat>
            <c:strRef>
              <c:f>'Gjsn_inntekt kr'!$D$43:$D$52</c:f>
              <c:strCache>
                <c:ptCount val="10"/>
                <c:pt idx="0">
                  <c:v>Viken og Oslo</c:v>
                </c:pt>
                <c:pt idx="1">
                  <c:v>Vestland</c:v>
                </c:pt>
                <c:pt idx="2">
                  <c:v>Vestfold og Telemark</c:v>
                </c:pt>
                <c:pt idx="3">
                  <c:v>Trøndelag</c:v>
                </c:pt>
                <c:pt idx="4">
                  <c:v>Troms og Finnmark</c:v>
                </c:pt>
                <c:pt idx="5">
                  <c:v>Rogaland</c:v>
                </c:pt>
                <c:pt idx="6">
                  <c:v>Nordland</c:v>
                </c:pt>
                <c:pt idx="7">
                  <c:v>Møre og Romsdal</c:v>
                </c:pt>
                <c:pt idx="8">
                  <c:v>Innlandet</c:v>
                </c:pt>
                <c:pt idx="9">
                  <c:v>Agder</c:v>
                </c:pt>
              </c:strCache>
            </c:strRef>
          </c:cat>
          <c:val>
            <c:numRef>
              <c:f>'Gjsn_inntekt kr'!$H$43:$H$52</c:f>
              <c:numCache>
                <c:formatCode>#,##0</c:formatCode>
                <c:ptCount val="10"/>
                <c:pt idx="0">
                  <c:v>73800</c:v>
                </c:pt>
                <c:pt idx="1">
                  <c:v>75600</c:v>
                </c:pt>
                <c:pt idx="2">
                  <c:v>79400</c:v>
                </c:pt>
                <c:pt idx="3">
                  <c:v>50200</c:v>
                </c:pt>
                <c:pt idx="4">
                  <c:v>67400</c:v>
                </c:pt>
                <c:pt idx="5">
                  <c:v>59900</c:v>
                </c:pt>
                <c:pt idx="6">
                  <c:v>69400</c:v>
                </c:pt>
                <c:pt idx="7">
                  <c:v>67900</c:v>
                </c:pt>
                <c:pt idx="8">
                  <c:v>58900</c:v>
                </c:pt>
                <c:pt idx="9">
                  <c:v>72700</c:v>
                </c:pt>
              </c:numCache>
            </c:numRef>
          </c:val>
          <c:extLst>
            <c:ext xmlns:c16="http://schemas.microsoft.com/office/drawing/2014/chart" uri="{C3380CC4-5D6E-409C-BE32-E72D297353CC}">
              <c16:uniqueId val="{00000003-9D42-4F41-B3D3-CAA242C0610C}"/>
            </c:ext>
          </c:extLst>
        </c:ser>
        <c:ser>
          <c:idx val="4"/>
          <c:order val="4"/>
          <c:tx>
            <c:strRef>
              <c:f>'Gjsn_inntekt kr'!$I$41:$I$42</c:f>
              <c:strCache>
                <c:ptCount val="1"/>
                <c:pt idx="0">
                  <c:v>Lønn</c:v>
                </c:pt>
              </c:strCache>
            </c:strRef>
          </c:tx>
          <c:spPr>
            <a:solidFill>
              <a:schemeClr val="accent5"/>
            </a:solidFill>
            <a:ln>
              <a:noFill/>
            </a:ln>
            <a:effectLst/>
          </c:spPr>
          <c:invertIfNegative val="0"/>
          <c:cat>
            <c:strRef>
              <c:f>'Gjsn_inntekt kr'!$D$43:$D$52</c:f>
              <c:strCache>
                <c:ptCount val="10"/>
                <c:pt idx="0">
                  <c:v>Viken og Oslo</c:v>
                </c:pt>
                <c:pt idx="1">
                  <c:v>Vestland</c:v>
                </c:pt>
                <c:pt idx="2">
                  <c:v>Vestfold og Telemark</c:v>
                </c:pt>
                <c:pt idx="3">
                  <c:v>Trøndelag</c:v>
                </c:pt>
                <c:pt idx="4">
                  <c:v>Troms og Finnmark</c:v>
                </c:pt>
                <c:pt idx="5">
                  <c:v>Rogaland</c:v>
                </c:pt>
                <c:pt idx="6">
                  <c:v>Nordland</c:v>
                </c:pt>
                <c:pt idx="7">
                  <c:v>Møre og Romsdal</c:v>
                </c:pt>
                <c:pt idx="8">
                  <c:v>Innlandet</c:v>
                </c:pt>
                <c:pt idx="9">
                  <c:v>Agder</c:v>
                </c:pt>
              </c:strCache>
            </c:strRef>
          </c:cat>
          <c:val>
            <c:numRef>
              <c:f>'Gjsn_inntekt kr'!$I$43:$I$52</c:f>
              <c:numCache>
                <c:formatCode>#,##0</c:formatCode>
                <c:ptCount val="10"/>
                <c:pt idx="0">
                  <c:v>351300</c:v>
                </c:pt>
                <c:pt idx="1">
                  <c:v>338500</c:v>
                </c:pt>
                <c:pt idx="2">
                  <c:v>361600</c:v>
                </c:pt>
                <c:pt idx="3">
                  <c:v>293000</c:v>
                </c:pt>
                <c:pt idx="4">
                  <c:v>217600</c:v>
                </c:pt>
                <c:pt idx="5">
                  <c:v>302900</c:v>
                </c:pt>
                <c:pt idx="6">
                  <c:v>222800</c:v>
                </c:pt>
                <c:pt idx="7">
                  <c:v>304100</c:v>
                </c:pt>
                <c:pt idx="8">
                  <c:v>275800</c:v>
                </c:pt>
                <c:pt idx="9">
                  <c:v>322300</c:v>
                </c:pt>
              </c:numCache>
            </c:numRef>
          </c:val>
          <c:extLst>
            <c:ext xmlns:c16="http://schemas.microsoft.com/office/drawing/2014/chart" uri="{C3380CC4-5D6E-409C-BE32-E72D297353CC}">
              <c16:uniqueId val="{00000004-9D42-4F41-B3D3-CAA242C0610C}"/>
            </c:ext>
          </c:extLst>
        </c:ser>
        <c:dLbls>
          <c:showLegendKey val="0"/>
          <c:showVal val="0"/>
          <c:showCatName val="0"/>
          <c:showSerName val="0"/>
          <c:showPercent val="0"/>
          <c:showBubbleSize val="0"/>
        </c:dLbls>
        <c:gapWidth val="150"/>
        <c:overlap val="100"/>
        <c:axId val="1684438991"/>
        <c:axId val="1684426095"/>
      </c:barChart>
      <c:catAx>
        <c:axId val="168443899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1684426095"/>
        <c:crosses val="autoZero"/>
        <c:auto val="1"/>
        <c:lblAlgn val="ctr"/>
        <c:lblOffset val="100"/>
        <c:noMultiLvlLbl val="0"/>
      </c:catAx>
      <c:valAx>
        <c:axId val="1684426095"/>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1684438991"/>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b-N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pivotSource>
    <c:name>[Økonomi i landbruket 2020.xlsx]Gjsn_inntekt kr!Pivottabell15</c:name>
    <c:fmtId val="3"/>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percentStacked"/>
        <c:varyColors val="0"/>
        <c:ser>
          <c:idx val="0"/>
          <c:order val="0"/>
          <c:tx>
            <c:strRef>
              <c:f>'Gjsn_inntekt kr'!$E$58:$E$59</c:f>
              <c:strCache>
                <c:ptCount val="1"/>
                <c:pt idx="0">
                  <c:v>Næringsinntekt fra jordbruk</c:v>
                </c:pt>
              </c:strCache>
            </c:strRef>
          </c:tx>
          <c:spPr>
            <a:solidFill>
              <a:schemeClr val="accent1"/>
            </a:solidFill>
            <a:ln>
              <a:noFill/>
            </a:ln>
            <a:effectLst/>
          </c:spPr>
          <c:invertIfNegative val="0"/>
          <c:cat>
            <c:strRef>
              <c:f>'Gjsn_inntekt kr'!$D$60:$D$70</c:f>
              <c:strCache>
                <c:ptCount val="10"/>
                <c:pt idx="0">
                  <c:v>Viken og Oslo</c:v>
                </c:pt>
                <c:pt idx="1">
                  <c:v>Vestland</c:v>
                </c:pt>
                <c:pt idx="2">
                  <c:v>Vestfold og Telemark</c:v>
                </c:pt>
                <c:pt idx="3">
                  <c:v>Trøndelag</c:v>
                </c:pt>
                <c:pt idx="4">
                  <c:v>Troms og Finnmark</c:v>
                </c:pt>
                <c:pt idx="5">
                  <c:v>Rogaland</c:v>
                </c:pt>
                <c:pt idx="6">
                  <c:v>Nordland</c:v>
                </c:pt>
                <c:pt idx="7">
                  <c:v>Møre og Romsdal</c:v>
                </c:pt>
                <c:pt idx="8">
                  <c:v>Innlandet</c:v>
                </c:pt>
                <c:pt idx="9">
                  <c:v>Agder</c:v>
                </c:pt>
              </c:strCache>
            </c:strRef>
          </c:cat>
          <c:val>
            <c:numRef>
              <c:f>'Gjsn_inntekt kr'!$E$60:$E$70</c:f>
              <c:numCache>
                <c:formatCode>0%</c:formatCode>
                <c:ptCount val="10"/>
                <c:pt idx="0">
                  <c:v>0.24502348467904272</c:v>
                </c:pt>
                <c:pt idx="1">
                  <c:v>0.21583946078431374</c:v>
                </c:pt>
                <c:pt idx="2">
                  <c:v>0.24723842621323072</c:v>
                </c:pt>
                <c:pt idx="3">
                  <c:v>0.34657553751957854</c:v>
                </c:pt>
                <c:pt idx="4">
                  <c:v>0.39694656488549618</c:v>
                </c:pt>
                <c:pt idx="5">
                  <c:v>0.33644278606965172</c:v>
                </c:pt>
                <c:pt idx="6">
                  <c:v>0.41343468817871548</c:v>
                </c:pt>
                <c:pt idx="7">
                  <c:v>0.28567251461988302</c:v>
                </c:pt>
                <c:pt idx="8">
                  <c:v>0.3143668063251791</c:v>
                </c:pt>
                <c:pt idx="9">
                  <c:v>0.22613585910907208</c:v>
                </c:pt>
              </c:numCache>
            </c:numRef>
          </c:val>
          <c:extLst>
            <c:ext xmlns:c16="http://schemas.microsoft.com/office/drawing/2014/chart" uri="{C3380CC4-5D6E-409C-BE32-E72D297353CC}">
              <c16:uniqueId val="{00000000-4C2F-4CB3-9D93-7C4EC922F269}"/>
            </c:ext>
          </c:extLst>
        </c:ser>
        <c:ser>
          <c:idx val="1"/>
          <c:order val="1"/>
          <c:tx>
            <c:strRef>
              <c:f>'Gjsn_inntekt kr'!$F$58:$F$59</c:f>
              <c:strCache>
                <c:ptCount val="1"/>
                <c:pt idx="0">
                  <c:v>Andre næringsinntekter</c:v>
                </c:pt>
              </c:strCache>
            </c:strRef>
          </c:tx>
          <c:spPr>
            <a:solidFill>
              <a:schemeClr val="accent2"/>
            </a:solidFill>
            <a:ln>
              <a:noFill/>
            </a:ln>
            <a:effectLst/>
          </c:spPr>
          <c:invertIfNegative val="0"/>
          <c:cat>
            <c:strRef>
              <c:f>'Gjsn_inntekt kr'!$D$60:$D$70</c:f>
              <c:strCache>
                <c:ptCount val="10"/>
                <c:pt idx="0">
                  <c:v>Viken og Oslo</c:v>
                </c:pt>
                <c:pt idx="1">
                  <c:v>Vestland</c:v>
                </c:pt>
                <c:pt idx="2">
                  <c:v>Vestfold og Telemark</c:v>
                </c:pt>
                <c:pt idx="3">
                  <c:v>Trøndelag</c:v>
                </c:pt>
                <c:pt idx="4">
                  <c:v>Troms og Finnmark</c:v>
                </c:pt>
                <c:pt idx="5">
                  <c:v>Rogaland</c:v>
                </c:pt>
                <c:pt idx="6">
                  <c:v>Nordland</c:v>
                </c:pt>
                <c:pt idx="7">
                  <c:v>Møre og Romsdal</c:v>
                </c:pt>
                <c:pt idx="8">
                  <c:v>Innlandet</c:v>
                </c:pt>
                <c:pt idx="9">
                  <c:v>Agder</c:v>
                </c:pt>
              </c:strCache>
            </c:strRef>
          </c:cat>
          <c:val>
            <c:numRef>
              <c:f>'Gjsn_inntekt kr'!$F$60:$F$70</c:f>
              <c:numCache>
                <c:formatCode>0%</c:formatCode>
                <c:ptCount val="10"/>
                <c:pt idx="0">
                  <c:v>0.14840080518899576</c:v>
                </c:pt>
                <c:pt idx="1">
                  <c:v>8.1341911764705885E-2</c:v>
                </c:pt>
                <c:pt idx="2">
                  <c:v>0.11716519796450292</c:v>
                </c:pt>
                <c:pt idx="3">
                  <c:v>9.9672504627651995E-2</c:v>
                </c:pt>
                <c:pt idx="4">
                  <c:v>9.3594424161964826E-2</c:v>
                </c:pt>
                <c:pt idx="5">
                  <c:v>8.8557213930348253E-2</c:v>
                </c:pt>
                <c:pt idx="6">
                  <c:v>7.6481538938876825E-2</c:v>
                </c:pt>
                <c:pt idx="7">
                  <c:v>9.8099415204678367E-2</c:v>
                </c:pt>
                <c:pt idx="8">
                  <c:v>0.14177591566427897</c:v>
                </c:pt>
                <c:pt idx="9">
                  <c:v>0.11706378570371466</c:v>
                </c:pt>
              </c:numCache>
            </c:numRef>
          </c:val>
          <c:extLst>
            <c:ext xmlns:c16="http://schemas.microsoft.com/office/drawing/2014/chart" uri="{C3380CC4-5D6E-409C-BE32-E72D297353CC}">
              <c16:uniqueId val="{00000001-4C2F-4CB3-9D93-7C4EC922F269}"/>
            </c:ext>
          </c:extLst>
        </c:ser>
        <c:ser>
          <c:idx val="2"/>
          <c:order val="2"/>
          <c:tx>
            <c:strRef>
              <c:f>'Gjsn_inntekt kr'!$G$58:$G$59</c:f>
              <c:strCache>
                <c:ptCount val="1"/>
                <c:pt idx="0">
                  <c:v>Kapitalinntekter o.l</c:v>
                </c:pt>
              </c:strCache>
            </c:strRef>
          </c:tx>
          <c:spPr>
            <a:solidFill>
              <a:schemeClr val="accent3"/>
            </a:solidFill>
            <a:ln>
              <a:noFill/>
            </a:ln>
            <a:effectLst/>
          </c:spPr>
          <c:invertIfNegative val="0"/>
          <c:cat>
            <c:strRef>
              <c:f>'Gjsn_inntekt kr'!$D$60:$D$70</c:f>
              <c:strCache>
                <c:ptCount val="10"/>
                <c:pt idx="0">
                  <c:v>Viken og Oslo</c:v>
                </c:pt>
                <c:pt idx="1">
                  <c:v>Vestland</c:v>
                </c:pt>
                <c:pt idx="2">
                  <c:v>Vestfold og Telemark</c:v>
                </c:pt>
                <c:pt idx="3">
                  <c:v>Trøndelag</c:v>
                </c:pt>
                <c:pt idx="4">
                  <c:v>Troms og Finnmark</c:v>
                </c:pt>
                <c:pt idx="5">
                  <c:v>Rogaland</c:v>
                </c:pt>
                <c:pt idx="6">
                  <c:v>Nordland</c:v>
                </c:pt>
                <c:pt idx="7">
                  <c:v>Møre og Romsdal</c:v>
                </c:pt>
                <c:pt idx="8">
                  <c:v>Innlandet</c:v>
                </c:pt>
                <c:pt idx="9">
                  <c:v>Agder</c:v>
                </c:pt>
              </c:strCache>
            </c:strRef>
          </c:cat>
          <c:val>
            <c:numRef>
              <c:f>'Gjsn_inntekt kr'!$G$60:$G$70</c:f>
              <c:numCache>
                <c:formatCode>0%</c:formatCode>
                <c:ptCount val="10"/>
                <c:pt idx="0">
                  <c:v>0.13117870722433461</c:v>
                </c:pt>
                <c:pt idx="1">
                  <c:v>6.8474264705882359E-2</c:v>
                </c:pt>
                <c:pt idx="2">
                  <c:v>8.8246245500806758E-2</c:v>
                </c:pt>
                <c:pt idx="3">
                  <c:v>6.507190659262424E-2</c:v>
                </c:pt>
                <c:pt idx="4">
                  <c:v>3.6508463325589116E-2</c:v>
                </c:pt>
                <c:pt idx="5">
                  <c:v>0.12375621890547264</c:v>
                </c:pt>
                <c:pt idx="6">
                  <c:v>5.6779398076326405E-2</c:v>
                </c:pt>
                <c:pt idx="7">
                  <c:v>7.2368421052631582E-2</c:v>
                </c:pt>
                <c:pt idx="8">
                  <c:v>9.1498851196107581E-2</c:v>
                </c:pt>
                <c:pt idx="9">
                  <c:v>7.2221400029598939E-2</c:v>
                </c:pt>
              </c:numCache>
            </c:numRef>
          </c:val>
          <c:extLst>
            <c:ext xmlns:c16="http://schemas.microsoft.com/office/drawing/2014/chart" uri="{C3380CC4-5D6E-409C-BE32-E72D297353CC}">
              <c16:uniqueId val="{00000002-4C2F-4CB3-9D93-7C4EC922F269}"/>
            </c:ext>
          </c:extLst>
        </c:ser>
        <c:ser>
          <c:idx val="3"/>
          <c:order val="3"/>
          <c:tx>
            <c:strRef>
              <c:f>'Gjsn_inntekt kr'!$H$58:$H$59</c:f>
              <c:strCache>
                <c:ptCount val="1"/>
                <c:pt idx="0">
                  <c:v>Pensjoner</c:v>
                </c:pt>
              </c:strCache>
            </c:strRef>
          </c:tx>
          <c:spPr>
            <a:solidFill>
              <a:schemeClr val="accent4"/>
            </a:solidFill>
            <a:ln>
              <a:noFill/>
            </a:ln>
            <a:effectLst/>
          </c:spPr>
          <c:invertIfNegative val="0"/>
          <c:cat>
            <c:strRef>
              <c:f>'Gjsn_inntekt kr'!$D$60:$D$70</c:f>
              <c:strCache>
                <c:ptCount val="10"/>
                <c:pt idx="0">
                  <c:v>Viken og Oslo</c:v>
                </c:pt>
                <c:pt idx="1">
                  <c:v>Vestland</c:v>
                </c:pt>
                <c:pt idx="2">
                  <c:v>Vestfold og Telemark</c:v>
                </c:pt>
                <c:pt idx="3">
                  <c:v>Trøndelag</c:v>
                </c:pt>
                <c:pt idx="4">
                  <c:v>Troms og Finnmark</c:v>
                </c:pt>
                <c:pt idx="5">
                  <c:v>Rogaland</c:v>
                </c:pt>
                <c:pt idx="6">
                  <c:v>Nordland</c:v>
                </c:pt>
                <c:pt idx="7">
                  <c:v>Møre og Romsdal</c:v>
                </c:pt>
                <c:pt idx="8">
                  <c:v>Innlandet</c:v>
                </c:pt>
                <c:pt idx="9">
                  <c:v>Agder</c:v>
                </c:pt>
              </c:strCache>
            </c:strRef>
          </c:cat>
          <c:val>
            <c:numRef>
              <c:f>'Gjsn_inntekt kr'!$H$60:$H$70</c:f>
              <c:numCache>
                <c:formatCode>0%</c:formatCode>
                <c:ptCount val="10"/>
                <c:pt idx="0">
                  <c:v>8.2531872064415118E-2</c:v>
                </c:pt>
                <c:pt idx="1">
                  <c:v>0.11580882352941177</c:v>
                </c:pt>
                <c:pt idx="2">
                  <c:v>9.8547846593024693E-2</c:v>
                </c:pt>
                <c:pt idx="3">
                  <c:v>7.1479424747259004E-2</c:v>
                </c:pt>
                <c:pt idx="4">
                  <c:v>0.11184865582475938</c:v>
                </c:pt>
                <c:pt idx="5">
                  <c:v>7.4502487562189051E-2</c:v>
                </c:pt>
                <c:pt idx="6">
                  <c:v>0.10766366739062985</c:v>
                </c:pt>
                <c:pt idx="7">
                  <c:v>9.9269005847953215E-2</c:v>
                </c:pt>
                <c:pt idx="8">
                  <c:v>7.9605352074604674E-2</c:v>
                </c:pt>
                <c:pt idx="9">
                  <c:v>0.1075921266834394</c:v>
                </c:pt>
              </c:numCache>
            </c:numRef>
          </c:val>
          <c:extLst>
            <c:ext xmlns:c16="http://schemas.microsoft.com/office/drawing/2014/chart" uri="{C3380CC4-5D6E-409C-BE32-E72D297353CC}">
              <c16:uniqueId val="{00000003-4C2F-4CB3-9D93-7C4EC922F269}"/>
            </c:ext>
          </c:extLst>
        </c:ser>
        <c:ser>
          <c:idx val="4"/>
          <c:order val="4"/>
          <c:tx>
            <c:strRef>
              <c:f>'Gjsn_inntekt kr'!$I$58:$I$59</c:f>
              <c:strCache>
                <c:ptCount val="1"/>
                <c:pt idx="0">
                  <c:v>Lønn</c:v>
                </c:pt>
              </c:strCache>
            </c:strRef>
          </c:tx>
          <c:spPr>
            <a:solidFill>
              <a:schemeClr val="accent5"/>
            </a:solidFill>
            <a:ln>
              <a:noFill/>
            </a:ln>
            <a:effectLst/>
          </c:spPr>
          <c:invertIfNegative val="0"/>
          <c:cat>
            <c:strRef>
              <c:f>'Gjsn_inntekt kr'!$D$60:$D$70</c:f>
              <c:strCache>
                <c:ptCount val="10"/>
                <c:pt idx="0">
                  <c:v>Viken og Oslo</c:v>
                </c:pt>
                <c:pt idx="1">
                  <c:v>Vestland</c:v>
                </c:pt>
                <c:pt idx="2">
                  <c:v>Vestfold og Telemark</c:v>
                </c:pt>
                <c:pt idx="3">
                  <c:v>Trøndelag</c:v>
                </c:pt>
                <c:pt idx="4">
                  <c:v>Troms og Finnmark</c:v>
                </c:pt>
                <c:pt idx="5">
                  <c:v>Rogaland</c:v>
                </c:pt>
                <c:pt idx="6">
                  <c:v>Nordland</c:v>
                </c:pt>
                <c:pt idx="7">
                  <c:v>Møre og Romsdal</c:v>
                </c:pt>
                <c:pt idx="8">
                  <c:v>Innlandet</c:v>
                </c:pt>
                <c:pt idx="9">
                  <c:v>Agder</c:v>
                </c:pt>
              </c:strCache>
            </c:strRef>
          </c:cat>
          <c:val>
            <c:numRef>
              <c:f>'Gjsn_inntekt kr'!$I$60:$I$70</c:f>
              <c:numCache>
                <c:formatCode>0%</c:formatCode>
                <c:ptCount val="10"/>
                <c:pt idx="0">
                  <c:v>0.39286513084321179</c:v>
                </c:pt>
                <c:pt idx="1">
                  <c:v>0.51853553921568629</c:v>
                </c:pt>
                <c:pt idx="2">
                  <c:v>0.44880228372843489</c:v>
                </c:pt>
                <c:pt idx="3">
                  <c:v>0.41720062651288625</c:v>
                </c:pt>
                <c:pt idx="4">
                  <c:v>0.36110189180219049</c:v>
                </c:pt>
                <c:pt idx="5">
                  <c:v>0.37674129353233832</c:v>
                </c:pt>
                <c:pt idx="6">
                  <c:v>0.34564070741545144</c:v>
                </c:pt>
                <c:pt idx="7">
                  <c:v>0.44459064327485381</c:v>
                </c:pt>
                <c:pt idx="8">
                  <c:v>0.37275307473982972</c:v>
                </c:pt>
                <c:pt idx="9">
                  <c:v>0.47698682847417495</c:v>
                </c:pt>
              </c:numCache>
            </c:numRef>
          </c:val>
          <c:extLst>
            <c:ext xmlns:c16="http://schemas.microsoft.com/office/drawing/2014/chart" uri="{C3380CC4-5D6E-409C-BE32-E72D297353CC}">
              <c16:uniqueId val="{00000004-4C2F-4CB3-9D93-7C4EC922F269}"/>
            </c:ext>
          </c:extLst>
        </c:ser>
        <c:dLbls>
          <c:showLegendKey val="0"/>
          <c:showVal val="0"/>
          <c:showCatName val="0"/>
          <c:showSerName val="0"/>
          <c:showPercent val="0"/>
          <c:showBubbleSize val="0"/>
        </c:dLbls>
        <c:gapWidth val="150"/>
        <c:overlap val="100"/>
        <c:axId val="1792136207"/>
        <c:axId val="1792140367"/>
      </c:barChart>
      <c:catAx>
        <c:axId val="179213620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1792140367"/>
        <c:crosses val="autoZero"/>
        <c:auto val="1"/>
        <c:lblAlgn val="ctr"/>
        <c:lblOffset val="100"/>
        <c:noMultiLvlLbl val="0"/>
      </c:catAx>
      <c:valAx>
        <c:axId val="1792140367"/>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1792136207"/>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b-N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pivotSource>
    <c:name>[Økonomi i landbruket 2020.xlsx]%-andel_2!Pivottabell9</c:name>
    <c:fmtId val="1"/>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b-NO"/>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25956824146981627"/>
          <c:y val="0.10442602252856575"/>
          <c:w val="0.69998731408573933"/>
          <c:h val="0.80974119060818583"/>
        </c:manualLayout>
      </c:layout>
      <c:barChart>
        <c:barDir val="bar"/>
        <c:grouping val="clustered"/>
        <c:varyColors val="0"/>
        <c:ser>
          <c:idx val="0"/>
          <c:order val="0"/>
          <c:tx>
            <c:strRef>
              <c:f>'%-andel_2'!$K$4</c:f>
              <c:strCache>
                <c:ptCount val="1"/>
                <c:pt idx="0">
                  <c:v>Totalt</c:v>
                </c:pt>
              </c:strCache>
            </c:strRef>
          </c:tx>
          <c:spPr>
            <a:solidFill>
              <a:schemeClr val="accent1"/>
            </a:solidFill>
            <a:ln>
              <a:noFill/>
            </a:ln>
            <a:effectLst/>
          </c:spPr>
          <c:invertIfNegative val="0"/>
          <c:cat>
            <c:strRef>
              <c:f>'%-andel_2'!$J$5:$J$15</c:f>
              <c:strCache>
                <c:ptCount val="10"/>
                <c:pt idx="0">
                  <c:v>Rogaland</c:v>
                </c:pt>
                <c:pt idx="1">
                  <c:v>Nordland</c:v>
                </c:pt>
                <c:pt idx="2">
                  <c:v>Trøndelag</c:v>
                </c:pt>
                <c:pt idx="3">
                  <c:v>Innlandet</c:v>
                </c:pt>
                <c:pt idx="4">
                  <c:v>Troms og Finnmark</c:v>
                </c:pt>
                <c:pt idx="5">
                  <c:v>Viken og Oslo</c:v>
                </c:pt>
                <c:pt idx="6">
                  <c:v>Vestfold og Telemark</c:v>
                </c:pt>
                <c:pt idx="7">
                  <c:v>Møre og Romsdal</c:v>
                </c:pt>
                <c:pt idx="8">
                  <c:v>Vestland</c:v>
                </c:pt>
                <c:pt idx="9">
                  <c:v>Agder</c:v>
                </c:pt>
              </c:strCache>
            </c:strRef>
          </c:cat>
          <c:val>
            <c:numRef>
              <c:f>'%-andel_2'!$K$5:$K$15</c:f>
              <c:numCache>
                <c:formatCode>General</c:formatCode>
                <c:ptCount val="10"/>
                <c:pt idx="0">
                  <c:v>25</c:v>
                </c:pt>
                <c:pt idx="1">
                  <c:v>26</c:v>
                </c:pt>
                <c:pt idx="2">
                  <c:v>29</c:v>
                </c:pt>
                <c:pt idx="3">
                  <c:v>29</c:v>
                </c:pt>
                <c:pt idx="4">
                  <c:v>30</c:v>
                </c:pt>
                <c:pt idx="5">
                  <c:v>31</c:v>
                </c:pt>
                <c:pt idx="6">
                  <c:v>36</c:v>
                </c:pt>
                <c:pt idx="7">
                  <c:v>38</c:v>
                </c:pt>
                <c:pt idx="8">
                  <c:v>40</c:v>
                </c:pt>
                <c:pt idx="9">
                  <c:v>44</c:v>
                </c:pt>
              </c:numCache>
            </c:numRef>
          </c:val>
          <c:extLst>
            <c:ext xmlns:c16="http://schemas.microsoft.com/office/drawing/2014/chart" uri="{C3380CC4-5D6E-409C-BE32-E72D297353CC}">
              <c16:uniqueId val="{00000000-EFDC-4ACA-91B6-A9336AD182B6}"/>
            </c:ext>
          </c:extLst>
        </c:ser>
        <c:dLbls>
          <c:showLegendKey val="0"/>
          <c:showVal val="0"/>
          <c:showCatName val="0"/>
          <c:showSerName val="0"/>
          <c:showPercent val="0"/>
          <c:showBubbleSize val="0"/>
        </c:dLbls>
        <c:gapWidth val="182"/>
        <c:axId val="1694178671"/>
        <c:axId val="1694202799"/>
      </c:barChart>
      <c:catAx>
        <c:axId val="169417867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1694202799"/>
        <c:crosses val="autoZero"/>
        <c:auto val="1"/>
        <c:lblAlgn val="ctr"/>
        <c:lblOffset val="100"/>
        <c:noMultiLvlLbl val="0"/>
      </c:catAx>
      <c:valAx>
        <c:axId val="1694202799"/>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169417867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b-N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pivotSource>
    <c:name>[Økonomi i landbruket 2020.xlsx]Ark2!Pivottabell12</c:name>
    <c:fmtId val="0"/>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percentStacked"/>
        <c:varyColors val="0"/>
        <c:ser>
          <c:idx val="0"/>
          <c:order val="0"/>
          <c:tx>
            <c:strRef>
              <c:f>'Ark2'!$D$20:$D$21</c:f>
              <c:strCache>
                <c:ptCount val="1"/>
                <c:pt idx="0">
                  <c:v>100 000-249 999</c:v>
                </c:pt>
              </c:strCache>
            </c:strRef>
          </c:tx>
          <c:spPr>
            <a:solidFill>
              <a:schemeClr val="accent1"/>
            </a:solidFill>
            <a:ln>
              <a:noFill/>
            </a:ln>
            <a:effectLst/>
          </c:spPr>
          <c:invertIfNegative val="0"/>
          <c:cat>
            <c:strRef>
              <c:f>'Ark2'!$C$22:$C$31</c:f>
              <c:strCache>
                <c:ptCount val="10"/>
                <c:pt idx="0">
                  <c:v>Agder</c:v>
                </c:pt>
                <c:pt idx="1">
                  <c:v>Innlandet</c:v>
                </c:pt>
                <c:pt idx="2">
                  <c:v>Møre og Romsdal</c:v>
                </c:pt>
                <c:pt idx="3">
                  <c:v>Nordland</c:v>
                </c:pt>
                <c:pt idx="4">
                  <c:v>Rogaland</c:v>
                </c:pt>
                <c:pt idx="5">
                  <c:v>Troms og Finnmark</c:v>
                </c:pt>
                <c:pt idx="6">
                  <c:v>Trøndelag</c:v>
                </c:pt>
                <c:pt idx="7">
                  <c:v>Vestfold og Telemark</c:v>
                </c:pt>
                <c:pt idx="8">
                  <c:v>Vestland</c:v>
                </c:pt>
                <c:pt idx="9">
                  <c:v>Viken og Oslo</c:v>
                </c:pt>
              </c:strCache>
            </c:strRef>
          </c:cat>
          <c:val>
            <c:numRef>
              <c:f>'Ark2'!$D$22:$D$31</c:f>
              <c:numCache>
                <c:formatCode>General</c:formatCode>
                <c:ptCount val="10"/>
                <c:pt idx="0">
                  <c:v>12</c:v>
                </c:pt>
                <c:pt idx="1">
                  <c:v>16</c:v>
                </c:pt>
                <c:pt idx="2">
                  <c:v>11</c:v>
                </c:pt>
                <c:pt idx="3">
                  <c:v>15</c:v>
                </c:pt>
                <c:pt idx="4">
                  <c:v>15</c:v>
                </c:pt>
                <c:pt idx="5">
                  <c:v>14</c:v>
                </c:pt>
                <c:pt idx="6">
                  <c:v>14</c:v>
                </c:pt>
                <c:pt idx="7">
                  <c:v>14</c:v>
                </c:pt>
                <c:pt idx="8">
                  <c:v>13</c:v>
                </c:pt>
                <c:pt idx="9">
                  <c:v>17</c:v>
                </c:pt>
              </c:numCache>
            </c:numRef>
          </c:val>
          <c:extLst>
            <c:ext xmlns:c16="http://schemas.microsoft.com/office/drawing/2014/chart" uri="{C3380CC4-5D6E-409C-BE32-E72D297353CC}">
              <c16:uniqueId val="{00000000-029B-4709-B0D5-9EE9642719C5}"/>
            </c:ext>
          </c:extLst>
        </c:ser>
        <c:ser>
          <c:idx val="1"/>
          <c:order val="1"/>
          <c:tx>
            <c:strRef>
              <c:f>'Ark2'!$E$20:$E$21</c:f>
              <c:strCache>
                <c:ptCount val="1"/>
                <c:pt idx="0">
                  <c:v>1-49 999</c:v>
                </c:pt>
              </c:strCache>
            </c:strRef>
          </c:tx>
          <c:spPr>
            <a:solidFill>
              <a:schemeClr val="accent2"/>
            </a:solidFill>
            <a:ln>
              <a:noFill/>
            </a:ln>
            <a:effectLst/>
          </c:spPr>
          <c:invertIfNegative val="0"/>
          <c:cat>
            <c:strRef>
              <c:f>'Ark2'!$C$22:$C$31</c:f>
              <c:strCache>
                <c:ptCount val="10"/>
                <c:pt idx="0">
                  <c:v>Agder</c:v>
                </c:pt>
                <c:pt idx="1">
                  <c:v>Innlandet</c:v>
                </c:pt>
                <c:pt idx="2">
                  <c:v>Møre og Romsdal</c:v>
                </c:pt>
                <c:pt idx="3">
                  <c:v>Nordland</c:v>
                </c:pt>
                <c:pt idx="4">
                  <c:v>Rogaland</c:v>
                </c:pt>
                <c:pt idx="5">
                  <c:v>Troms og Finnmark</c:v>
                </c:pt>
                <c:pt idx="6">
                  <c:v>Trøndelag</c:v>
                </c:pt>
                <c:pt idx="7">
                  <c:v>Vestfold og Telemark</c:v>
                </c:pt>
                <c:pt idx="8">
                  <c:v>Vestland</c:v>
                </c:pt>
                <c:pt idx="9">
                  <c:v>Viken og Oslo</c:v>
                </c:pt>
              </c:strCache>
            </c:strRef>
          </c:cat>
          <c:val>
            <c:numRef>
              <c:f>'Ark2'!$E$22:$E$31</c:f>
              <c:numCache>
                <c:formatCode>General</c:formatCode>
                <c:ptCount val="10"/>
                <c:pt idx="0">
                  <c:v>13</c:v>
                </c:pt>
                <c:pt idx="1">
                  <c:v>10</c:v>
                </c:pt>
                <c:pt idx="2">
                  <c:v>11</c:v>
                </c:pt>
                <c:pt idx="3">
                  <c:v>11</c:v>
                </c:pt>
                <c:pt idx="4">
                  <c:v>10</c:v>
                </c:pt>
                <c:pt idx="5">
                  <c:v>11</c:v>
                </c:pt>
                <c:pt idx="6">
                  <c:v>10</c:v>
                </c:pt>
                <c:pt idx="7">
                  <c:v>13</c:v>
                </c:pt>
                <c:pt idx="8">
                  <c:v>14</c:v>
                </c:pt>
                <c:pt idx="9">
                  <c:v>10</c:v>
                </c:pt>
              </c:numCache>
            </c:numRef>
          </c:val>
          <c:extLst>
            <c:ext xmlns:c16="http://schemas.microsoft.com/office/drawing/2014/chart" uri="{C3380CC4-5D6E-409C-BE32-E72D297353CC}">
              <c16:uniqueId val="{00000001-029B-4709-B0D5-9EE9642719C5}"/>
            </c:ext>
          </c:extLst>
        </c:ser>
        <c:ser>
          <c:idx val="2"/>
          <c:order val="2"/>
          <c:tx>
            <c:strRef>
              <c:f>'Ark2'!$F$20:$F$21</c:f>
              <c:strCache>
                <c:ptCount val="1"/>
                <c:pt idx="0">
                  <c:v>250 000-399 999</c:v>
                </c:pt>
              </c:strCache>
            </c:strRef>
          </c:tx>
          <c:spPr>
            <a:solidFill>
              <a:schemeClr val="accent3"/>
            </a:solidFill>
            <a:ln>
              <a:noFill/>
            </a:ln>
            <a:effectLst/>
          </c:spPr>
          <c:invertIfNegative val="0"/>
          <c:cat>
            <c:strRef>
              <c:f>'Ark2'!$C$22:$C$31</c:f>
              <c:strCache>
                <c:ptCount val="10"/>
                <c:pt idx="0">
                  <c:v>Agder</c:v>
                </c:pt>
                <c:pt idx="1">
                  <c:v>Innlandet</c:v>
                </c:pt>
                <c:pt idx="2">
                  <c:v>Møre og Romsdal</c:v>
                </c:pt>
                <c:pt idx="3">
                  <c:v>Nordland</c:v>
                </c:pt>
                <c:pt idx="4">
                  <c:v>Rogaland</c:v>
                </c:pt>
                <c:pt idx="5">
                  <c:v>Troms og Finnmark</c:v>
                </c:pt>
                <c:pt idx="6">
                  <c:v>Trøndelag</c:v>
                </c:pt>
                <c:pt idx="7">
                  <c:v>Vestfold og Telemark</c:v>
                </c:pt>
                <c:pt idx="8">
                  <c:v>Vestland</c:v>
                </c:pt>
                <c:pt idx="9">
                  <c:v>Viken og Oslo</c:v>
                </c:pt>
              </c:strCache>
            </c:strRef>
          </c:cat>
          <c:val>
            <c:numRef>
              <c:f>'Ark2'!$F$22:$F$31</c:f>
              <c:numCache>
                <c:formatCode>General</c:formatCode>
                <c:ptCount val="10"/>
                <c:pt idx="0">
                  <c:v>7</c:v>
                </c:pt>
                <c:pt idx="1">
                  <c:v>12</c:v>
                </c:pt>
                <c:pt idx="2">
                  <c:v>11</c:v>
                </c:pt>
                <c:pt idx="3">
                  <c:v>12</c:v>
                </c:pt>
                <c:pt idx="4">
                  <c:v>12</c:v>
                </c:pt>
                <c:pt idx="5">
                  <c:v>12</c:v>
                </c:pt>
                <c:pt idx="6">
                  <c:v>12</c:v>
                </c:pt>
                <c:pt idx="7">
                  <c:v>7</c:v>
                </c:pt>
                <c:pt idx="8">
                  <c:v>9</c:v>
                </c:pt>
                <c:pt idx="9">
                  <c:v>10</c:v>
                </c:pt>
              </c:numCache>
            </c:numRef>
          </c:val>
          <c:extLst>
            <c:ext xmlns:c16="http://schemas.microsoft.com/office/drawing/2014/chart" uri="{C3380CC4-5D6E-409C-BE32-E72D297353CC}">
              <c16:uniqueId val="{00000002-029B-4709-B0D5-9EE9642719C5}"/>
            </c:ext>
          </c:extLst>
        </c:ser>
        <c:ser>
          <c:idx val="3"/>
          <c:order val="3"/>
          <c:tx>
            <c:strRef>
              <c:f>'Ark2'!$G$20:$G$21</c:f>
              <c:strCache>
                <c:ptCount val="1"/>
                <c:pt idx="0">
                  <c:v>50 000-99 999</c:v>
                </c:pt>
              </c:strCache>
            </c:strRef>
          </c:tx>
          <c:spPr>
            <a:solidFill>
              <a:schemeClr val="accent4"/>
            </a:solidFill>
            <a:ln>
              <a:noFill/>
            </a:ln>
            <a:effectLst/>
          </c:spPr>
          <c:invertIfNegative val="0"/>
          <c:cat>
            <c:strRef>
              <c:f>'Ark2'!$C$22:$C$31</c:f>
              <c:strCache>
                <c:ptCount val="10"/>
                <c:pt idx="0">
                  <c:v>Agder</c:v>
                </c:pt>
                <c:pt idx="1">
                  <c:v>Innlandet</c:v>
                </c:pt>
                <c:pt idx="2">
                  <c:v>Møre og Romsdal</c:v>
                </c:pt>
                <c:pt idx="3">
                  <c:v>Nordland</c:v>
                </c:pt>
                <c:pt idx="4">
                  <c:v>Rogaland</c:v>
                </c:pt>
                <c:pt idx="5">
                  <c:v>Troms og Finnmark</c:v>
                </c:pt>
                <c:pt idx="6">
                  <c:v>Trøndelag</c:v>
                </c:pt>
                <c:pt idx="7">
                  <c:v>Vestfold og Telemark</c:v>
                </c:pt>
                <c:pt idx="8">
                  <c:v>Vestland</c:v>
                </c:pt>
                <c:pt idx="9">
                  <c:v>Viken og Oslo</c:v>
                </c:pt>
              </c:strCache>
            </c:strRef>
          </c:cat>
          <c:val>
            <c:numRef>
              <c:f>'Ark2'!$G$22:$G$31</c:f>
              <c:numCache>
                <c:formatCode>General</c:formatCode>
                <c:ptCount val="10"/>
                <c:pt idx="0">
                  <c:v>10</c:v>
                </c:pt>
                <c:pt idx="1">
                  <c:v>13</c:v>
                </c:pt>
                <c:pt idx="2">
                  <c:v>9</c:v>
                </c:pt>
                <c:pt idx="3">
                  <c:v>9</c:v>
                </c:pt>
                <c:pt idx="4">
                  <c:v>12</c:v>
                </c:pt>
                <c:pt idx="5">
                  <c:v>9</c:v>
                </c:pt>
                <c:pt idx="6">
                  <c:v>11</c:v>
                </c:pt>
                <c:pt idx="7">
                  <c:v>14</c:v>
                </c:pt>
                <c:pt idx="8">
                  <c:v>12</c:v>
                </c:pt>
                <c:pt idx="9">
                  <c:v>15</c:v>
                </c:pt>
              </c:numCache>
            </c:numRef>
          </c:val>
          <c:extLst>
            <c:ext xmlns:c16="http://schemas.microsoft.com/office/drawing/2014/chart" uri="{C3380CC4-5D6E-409C-BE32-E72D297353CC}">
              <c16:uniqueId val="{00000003-029B-4709-B0D5-9EE9642719C5}"/>
            </c:ext>
          </c:extLst>
        </c:ser>
        <c:ser>
          <c:idx val="4"/>
          <c:order val="4"/>
          <c:tx>
            <c:strRef>
              <c:f>'Ark2'!$H$20:$H$21</c:f>
              <c:strCache>
                <c:ptCount val="1"/>
                <c:pt idx="0">
                  <c:v>Brukere i alt</c:v>
                </c:pt>
              </c:strCache>
            </c:strRef>
          </c:tx>
          <c:spPr>
            <a:solidFill>
              <a:schemeClr val="accent5"/>
            </a:solidFill>
            <a:ln>
              <a:noFill/>
            </a:ln>
            <a:effectLst/>
          </c:spPr>
          <c:invertIfNegative val="0"/>
          <c:cat>
            <c:strRef>
              <c:f>'Ark2'!$C$22:$C$31</c:f>
              <c:strCache>
                <c:ptCount val="10"/>
                <c:pt idx="0">
                  <c:v>Agder</c:v>
                </c:pt>
                <c:pt idx="1">
                  <c:v>Innlandet</c:v>
                </c:pt>
                <c:pt idx="2">
                  <c:v>Møre og Romsdal</c:v>
                </c:pt>
                <c:pt idx="3">
                  <c:v>Nordland</c:v>
                </c:pt>
                <c:pt idx="4">
                  <c:v>Rogaland</c:v>
                </c:pt>
                <c:pt idx="5">
                  <c:v>Troms og Finnmark</c:v>
                </c:pt>
                <c:pt idx="6">
                  <c:v>Trøndelag</c:v>
                </c:pt>
                <c:pt idx="7">
                  <c:v>Vestfold og Telemark</c:v>
                </c:pt>
                <c:pt idx="8">
                  <c:v>Vestland</c:v>
                </c:pt>
                <c:pt idx="9">
                  <c:v>Viken og Oslo</c:v>
                </c:pt>
              </c:strCache>
            </c:strRef>
          </c:cat>
          <c:val>
            <c:numRef>
              <c:f>'Ark2'!$H$22:$H$31</c:f>
              <c:numCache>
                <c:formatCode>General</c:formatCode>
                <c:ptCount val="10"/>
                <c:pt idx="0">
                  <c:v>1706</c:v>
                </c:pt>
                <c:pt idx="1">
                  <c:v>6664</c:v>
                </c:pt>
                <c:pt idx="2">
                  <c:v>2239</c:v>
                </c:pt>
                <c:pt idx="3">
                  <c:v>1754</c:v>
                </c:pt>
                <c:pt idx="4">
                  <c:v>3783</c:v>
                </c:pt>
                <c:pt idx="5">
                  <c:v>1056</c:v>
                </c:pt>
                <c:pt idx="6">
                  <c:v>5281</c:v>
                </c:pt>
                <c:pt idx="7">
                  <c:v>2450</c:v>
                </c:pt>
                <c:pt idx="8">
                  <c:v>5567</c:v>
                </c:pt>
                <c:pt idx="9">
                  <c:v>6008</c:v>
                </c:pt>
              </c:numCache>
            </c:numRef>
          </c:val>
          <c:extLst>
            <c:ext xmlns:c16="http://schemas.microsoft.com/office/drawing/2014/chart" uri="{C3380CC4-5D6E-409C-BE32-E72D297353CC}">
              <c16:uniqueId val="{00000004-029B-4709-B0D5-9EE9642719C5}"/>
            </c:ext>
          </c:extLst>
        </c:ser>
        <c:ser>
          <c:idx val="5"/>
          <c:order val="5"/>
          <c:tx>
            <c:strRef>
              <c:f>'Ark2'!$I$20:$I$21</c:f>
              <c:strCache>
                <c:ptCount val="1"/>
                <c:pt idx="0">
                  <c:v>Over 400 000</c:v>
                </c:pt>
              </c:strCache>
            </c:strRef>
          </c:tx>
          <c:spPr>
            <a:solidFill>
              <a:schemeClr val="accent6"/>
            </a:solidFill>
            <a:ln>
              <a:noFill/>
            </a:ln>
            <a:effectLst/>
          </c:spPr>
          <c:invertIfNegative val="0"/>
          <c:cat>
            <c:strRef>
              <c:f>'Ark2'!$C$22:$C$31</c:f>
              <c:strCache>
                <c:ptCount val="10"/>
                <c:pt idx="0">
                  <c:v>Agder</c:v>
                </c:pt>
                <c:pt idx="1">
                  <c:v>Innlandet</c:v>
                </c:pt>
                <c:pt idx="2">
                  <c:v>Møre og Romsdal</c:v>
                </c:pt>
                <c:pt idx="3">
                  <c:v>Nordland</c:v>
                </c:pt>
                <c:pt idx="4">
                  <c:v>Rogaland</c:v>
                </c:pt>
                <c:pt idx="5">
                  <c:v>Troms og Finnmark</c:v>
                </c:pt>
                <c:pt idx="6">
                  <c:v>Trøndelag</c:v>
                </c:pt>
                <c:pt idx="7">
                  <c:v>Vestfold og Telemark</c:v>
                </c:pt>
                <c:pt idx="8">
                  <c:v>Vestland</c:v>
                </c:pt>
                <c:pt idx="9">
                  <c:v>Viken og Oslo</c:v>
                </c:pt>
              </c:strCache>
            </c:strRef>
          </c:cat>
          <c:val>
            <c:numRef>
              <c:f>'Ark2'!$I$22:$I$31</c:f>
              <c:numCache>
                <c:formatCode>General</c:formatCode>
                <c:ptCount val="10"/>
                <c:pt idx="0">
                  <c:v>14</c:v>
                </c:pt>
                <c:pt idx="1">
                  <c:v>20</c:v>
                </c:pt>
                <c:pt idx="2">
                  <c:v>19</c:v>
                </c:pt>
                <c:pt idx="3">
                  <c:v>27</c:v>
                </c:pt>
                <c:pt idx="4">
                  <c:v>25</c:v>
                </c:pt>
                <c:pt idx="5">
                  <c:v>24</c:v>
                </c:pt>
                <c:pt idx="6">
                  <c:v>24</c:v>
                </c:pt>
                <c:pt idx="7">
                  <c:v>16</c:v>
                </c:pt>
                <c:pt idx="8">
                  <c:v>12</c:v>
                </c:pt>
                <c:pt idx="9">
                  <c:v>17</c:v>
                </c:pt>
              </c:numCache>
            </c:numRef>
          </c:val>
          <c:extLst>
            <c:ext xmlns:c16="http://schemas.microsoft.com/office/drawing/2014/chart" uri="{C3380CC4-5D6E-409C-BE32-E72D297353CC}">
              <c16:uniqueId val="{00000005-029B-4709-B0D5-9EE9642719C5}"/>
            </c:ext>
          </c:extLst>
        </c:ser>
        <c:ser>
          <c:idx val="6"/>
          <c:order val="6"/>
          <c:tx>
            <c:strRef>
              <c:f>'Ark2'!$J$20:$J$21</c:f>
              <c:strCache>
                <c:ptCount val="1"/>
                <c:pt idx="0">
                  <c:v>Uten inntekt</c:v>
                </c:pt>
              </c:strCache>
            </c:strRef>
          </c:tx>
          <c:spPr>
            <a:solidFill>
              <a:schemeClr val="accent1">
                <a:lumMod val="60000"/>
              </a:schemeClr>
            </a:solidFill>
            <a:ln>
              <a:noFill/>
            </a:ln>
            <a:effectLst/>
          </c:spPr>
          <c:invertIfNegative val="0"/>
          <c:cat>
            <c:strRef>
              <c:f>'Ark2'!$C$22:$C$31</c:f>
              <c:strCache>
                <c:ptCount val="10"/>
                <c:pt idx="0">
                  <c:v>Agder</c:v>
                </c:pt>
                <c:pt idx="1">
                  <c:v>Innlandet</c:v>
                </c:pt>
                <c:pt idx="2">
                  <c:v>Møre og Romsdal</c:v>
                </c:pt>
                <c:pt idx="3">
                  <c:v>Nordland</c:v>
                </c:pt>
                <c:pt idx="4">
                  <c:v>Rogaland</c:v>
                </c:pt>
                <c:pt idx="5">
                  <c:v>Troms og Finnmark</c:v>
                </c:pt>
                <c:pt idx="6">
                  <c:v>Trøndelag</c:v>
                </c:pt>
                <c:pt idx="7">
                  <c:v>Vestfold og Telemark</c:v>
                </c:pt>
                <c:pt idx="8">
                  <c:v>Vestland</c:v>
                </c:pt>
                <c:pt idx="9">
                  <c:v>Viken og Oslo</c:v>
                </c:pt>
              </c:strCache>
            </c:strRef>
          </c:cat>
          <c:val>
            <c:numRef>
              <c:f>'Ark2'!$J$22:$J$31</c:f>
              <c:numCache>
                <c:formatCode>General</c:formatCode>
                <c:ptCount val="10"/>
                <c:pt idx="0">
                  <c:v>44</c:v>
                </c:pt>
                <c:pt idx="1">
                  <c:v>30</c:v>
                </c:pt>
                <c:pt idx="2">
                  <c:v>38</c:v>
                </c:pt>
                <c:pt idx="3">
                  <c:v>26</c:v>
                </c:pt>
                <c:pt idx="4">
                  <c:v>26</c:v>
                </c:pt>
                <c:pt idx="5">
                  <c:v>30</c:v>
                </c:pt>
                <c:pt idx="6">
                  <c:v>29</c:v>
                </c:pt>
                <c:pt idx="7">
                  <c:v>36</c:v>
                </c:pt>
                <c:pt idx="8">
                  <c:v>40</c:v>
                </c:pt>
                <c:pt idx="9">
                  <c:v>31</c:v>
                </c:pt>
              </c:numCache>
            </c:numRef>
          </c:val>
          <c:extLst>
            <c:ext xmlns:c16="http://schemas.microsoft.com/office/drawing/2014/chart" uri="{C3380CC4-5D6E-409C-BE32-E72D297353CC}">
              <c16:uniqueId val="{00000001-9777-4FB1-91C2-E810E04C350B}"/>
            </c:ext>
          </c:extLst>
        </c:ser>
        <c:dLbls>
          <c:showLegendKey val="0"/>
          <c:showVal val="0"/>
          <c:showCatName val="0"/>
          <c:showSerName val="0"/>
          <c:showPercent val="0"/>
          <c:showBubbleSize val="0"/>
        </c:dLbls>
        <c:gapWidth val="150"/>
        <c:overlap val="100"/>
        <c:axId val="497225151"/>
        <c:axId val="497224319"/>
      </c:barChart>
      <c:catAx>
        <c:axId val="4972251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497224319"/>
        <c:crosses val="autoZero"/>
        <c:auto val="1"/>
        <c:lblAlgn val="ctr"/>
        <c:lblOffset val="100"/>
        <c:noMultiLvlLbl val="0"/>
      </c:catAx>
      <c:valAx>
        <c:axId val="49722431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497225151"/>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b-N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pivotSource>
    <c:name>[Økonomi i landbruket 2020.xlsx]P_fylkesvi!Pivottabell21</c:name>
    <c:fmtId val="8"/>
  </c:pivotSource>
  <c:chart>
    <c:title>
      <c:tx>
        <c:strRef>
          <c:f>P_fylkesvi!$L$19</c:f>
          <c:strCache>
            <c:ptCount val="1"/>
            <c:pt idx="0">
              <c:v>Gjeld og renteutgifter for gårdbrukere i Trøndelag perioden 2010 - 2020 i mill. kr</c:v>
            </c:pt>
          </c:strCache>
        </c:strRef>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nb-NO"/>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3810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3810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w="3810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w="3810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10" b="0" i="0" u="none" strike="noStrike" kern="1200" baseline="0">
                  <a:solidFill>
                    <a:schemeClr val="bg1"/>
                  </a:solidFill>
                  <a:latin typeface="+mn-lt"/>
                  <a:ea typeface="+mn-ea"/>
                  <a:cs typeface="+mn-cs"/>
                </a:defRPr>
              </a:pPr>
              <a:endParaRPr lang="nb-NO"/>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9"/>
        <c:spPr>
          <a:ln w="38100" cap="rnd">
            <a:solidFill>
              <a:schemeClr val="accent1"/>
            </a:solidFill>
            <a:round/>
          </a:ln>
          <a:effectLst/>
        </c:spPr>
        <c:marker>
          <c:symbol val="none"/>
        </c:marker>
        <c:dLbl>
          <c:idx val="0"/>
          <c:spPr>
            <a:solidFill>
              <a:schemeClr val="bg1">
                <a:alpha val="46000"/>
              </a:schemeClr>
            </a:solidFill>
            <a:ln>
              <a:noFill/>
            </a:ln>
            <a:effectLst/>
          </c:spPr>
          <c:txPr>
            <a:bodyPr rot="0" spcFirstLastPara="1" vertOverflow="clip" horzOverflow="clip" vert="horz" wrap="none" lIns="0" tIns="0" rIns="0" bIns="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pivotFmt>
      <c:pivotFmt>
        <c:idx val="11"/>
        <c:spPr>
          <a:ln w="38100" cap="rnd">
            <a:solidFill>
              <a:schemeClr val="accent2"/>
            </a:solidFill>
            <a:round/>
          </a:ln>
          <a:effectLst/>
        </c:spPr>
        <c:marker>
          <c:symbol val="none"/>
        </c:marker>
        <c:dLbl>
          <c:idx val="0"/>
          <c:layout>
            <c:manualLayout>
              <c:x val="-3.1298904538341159E-2"/>
              <c:y val="-8.0200501253132828E-2"/>
            </c:manualLayout>
          </c:layout>
          <c:spPr>
            <a:solidFill>
              <a:schemeClr val="bg1">
                <a:alpha val="46000"/>
              </a:schemeClr>
            </a:solidFill>
            <a:ln>
              <a:noFill/>
            </a:ln>
            <a:effectLst/>
          </c:spPr>
          <c:txPr>
            <a:bodyPr rot="0" spcFirstLastPara="1" vertOverflow="clip" horzOverflow="clip" vert="horz" wrap="none" lIns="0" tIns="0" rIns="0" bIns="0" anchor="ctr" anchorCtr="1">
              <a:spAutoFit/>
            </a:bodyPr>
            <a:lstStyle/>
            <a:p>
              <a:pPr>
                <a:defRPr sz="900" b="1" i="0" u="none" strike="noStrike" kern="1200" baseline="0">
                  <a:solidFill>
                    <a:schemeClr val="accent2">
                      <a:lumMod val="75000"/>
                    </a:schemeClr>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12"/>
        <c:spPr>
          <a:ln w="38100" cap="rnd">
            <a:solidFill>
              <a:schemeClr val="accent2"/>
            </a:solidFill>
            <a:round/>
          </a:ln>
          <a:effectLst/>
        </c:spPr>
        <c:marker>
          <c:symbol val="none"/>
        </c:marker>
        <c:dLbl>
          <c:idx val="0"/>
          <c:layout>
            <c:manualLayout>
              <c:x val="-2.2952529994783515E-2"/>
              <c:y val="-7.0175438596491224E-2"/>
            </c:manualLayout>
          </c:layout>
          <c:spPr>
            <a:solidFill>
              <a:schemeClr val="bg1">
                <a:alpha val="46000"/>
              </a:schemeClr>
            </a:solidFill>
            <a:ln>
              <a:noFill/>
            </a:ln>
            <a:effectLst/>
          </c:spPr>
          <c:txPr>
            <a:bodyPr rot="0" spcFirstLastPara="1" vertOverflow="clip" horzOverflow="clip" vert="horz" wrap="none" lIns="0" tIns="0" rIns="0" bIns="0" anchor="ctr" anchorCtr="1">
              <a:spAutoFit/>
            </a:bodyPr>
            <a:lstStyle/>
            <a:p>
              <a:pPr>
                <a:defRPr sz="900" b="1" i="0" u="none" strike="noStrike" kern="1200" baseline="0">
                  <a:solidFill>
                    <a:schemeClr val="accent2">
                      <a:lumMod val="75000"/>
                    </a:schemeClr>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pivotFmt>
      <c:pivotFmt>
        <c:idx val="13"/>
        <c:spPr>
          <a:ln w="38100" cap="rnd">
            <a:solidFill>
              <a:schemeClr val="accent2"/>
            </a:solidFill>
            <a:round/>
          </a:ln>
          <a:effectLst/>
        </c:spPr>
        <c:marker>
          <c:symbol val="none"/>
        </c:marker>
        <c:dLbl>
          <c:idx val="0"/>
          <c:spPr>
            <a:solidFill>
              <a:schemeClr val="bg1">
                <a:alpha val="46000"/>
              </a:schemeClr>
            </a:solidFill>
            <a:ln>
              <a:noFill/>
            </a:ln>
            <a:effectLst/>
          </c:spPr>
          <c:txPr>
            <a:bodyPr rot="0" spcFirstLastPara="1" vertOverflow="clip" horzOverflow="clip" vert="horz" wrap="none" lIns="0" tIns="0" rIns="0" bIns="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4"/>
        <c:spPr>
          <a:ln w="38100" cap="rnd">
            <a:solidFill>
              <a:schemeClr val="accent2"/>
            </a:solidFill>
            <a:round/>
          </a:ln>
          <a:effectLst/>
        </c:spPr>
        <c:marker>
          <c:symbol val="none"/>
        </c:marker>
        <c:dLbl>
          <c:idx val="0"/>
          <c:spPr>
            <a:solidFill>
              <a:schemeClr val="bg1">
                <a:alpha val="46000"/>
              </a:schemeClr>
            </a:solidFill>
            <a:ln>
              <a:noFill/>
            </a:ln>
            <a:effectLst/>
          </c:spPr>
          <c:txPr>
            <a:bodyPr rot="0" spcFirstLastPara="1" vertOverflow="clip" horzOverflow="clip" vert="horz" wrap="none" lIns="0" tIns="0" rIns="0" bIns="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5"/>
        <c:spPr>
          <a:ln w="38100" cap="rnd">
            <a:solidFill>
              <a:schemeClr val="accent2"/>
            </a:solidFill>
            <a:round/>
          </a:ln>
          <a:effectLst/>
        </c:spPr>
        <c:marker>
          <c:symbol val="none"/>
        </c:marker>
        <c:dLbl>
          <c:idx val="0"/>
          <c:spPr>
            <a:solidFill>
              <a:schemeClr val="bg1">
                <a:alpha val="46000"/>
              </a:schemeClr>
            </a:solidFill>
            <a:ln>
              <a:noFill/>
            </a:ln>
            <a:effectLst/>
          </c:spPr>
          <c:txPr>
            <a:bodyPr rot="0" spcFirstLastPara="1" vertOverflow="clip" horzOverflow="clip" vert="horz" wrap="none" lIns="0" tIns="0" rIns="0" bIns="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6"/>
        <c:spPr>
          <a:ln w="38100" cap="rnd">
            <a:solidFill>
              <a:schemeClr val="accent2"/>
            </a:solidFill>
            <a:round/>
          </a:ln>
          <a:effectLst/>
        </c:spPr>
        <c:marker>
          <c:symbol val="none"/>
        </c:marker>
        <c:dLbl>
          <c:idx val="0"/>
          <c:spPr>
            <a:solidFill>
              <a:schemeClr val="bg1">
                <a:alpha val="46000"/>
              </a:schemeClr>
            </a:solidFill>
            <a:ln>
              <a:noFill/>
            </a:ln>
            <a:effectLst/>
          </c:spPr>
          <c:txPr>
            <a:bodyPr rot="0" spcFirstLastPara="1" vertOverflow="clip" horzOverflow="clip" vert="horz" wrap="none" lIns="0" tIns="0" rIns="0" bIns="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7"/>
        <c:spPr>
          <a:ln w="38100" cap="rnd">
            <a:solidFill>
              <a:schemeClr val="accent2"/>
            </a:solidFill>
            <a:round/>
          </a:ln>
          <a:effectLst/>
        </c:spPr>
        <c:marker>
          <c:symbol val="none"/>
        </c:marker>
        <c:dLbl>
          <c:idx val="0"/>
          <c:spPr>
            <a:solidFill>
              <a:schemeClr val="bg1">
                <a:alpha val="46000"/>
              </a:schemeClr>
            </a:solidFill>
            <a:ln>
              <a:noFill/>
            </a:ln>
            <a:effectLst/>
          </c:spPr>
          <c:txPr>
            <a:bodyPr rot="0" spcFirstLastPara="1" vertOverflow="clip" horzOverflow="clip" vert="horz" wrap="none" lIns="0" tIns="0" rIns="0" bIns="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8"/>
        <c:spPr>
          <a:ln w="38100" cap="rnd">
            <a:solidFill>
              <a:schemeClr val="accent2"/>
            </a:solidFill>
            <a:round/>
          </a:ln>
          <a:effectLst/>
        </c:spPr>
        <c:marker>
          <c:symbol val="none"/>
        </c:marker>
        <c:dLbl>
          <c:idx val="0"/>
          <c:spPr>
            <a:solidFill>
              <a:schemeClr val="bg1">
                <a:alpha val="46000"/>
              </a:schemeClr>
            </a:solidFill>
            <a:ln>
              <a:noFill/>
            </a:ln>
            <a:effectLst/>
          </c:spPr>
          <c:txPr>
            <a:bodyPr rot="0" spcFirstLastPara="1" vertOverflow="clip" horzOverflow="clip" vert="horz" wrap="none" lIns="0" tIns="0" rIns="0" bIns="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9"/>
        <c:spPr>
          <a:ln w="38100" cap="rnd">
            <a:solidFill>
              <a:schemeClr val="accent2"/>
            </a:solidFill>
            <a:round/>
          </a:ln>
          <a:effectLst/>
        </c:spPr>
        <c:marker>
          <c:symbol val="none"/>
        </c:marker>
        <c:dLbl>
          <c:idx val="0"/>
          <c:spPr>
            <a:solidFill>
              <a:schemeClr val="bg1">
                <a:alpha val="46000"/>
              </a:schemeClr>
            </a:solidFill>
            <a:ln>
              <a:noFill/>
            </a:ln>
            <a:effectLst/>
          </c:spPr>
          <c:txPr>
            <a:bodyPr rot="0" spcFirstLastPara="1" vertOverflow="clip" horzOverflow="clip" vert="horz" wrap="none" lIns="0" tIns="0" rIns="0" bIns="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20"/>
        <c:spPr>
          <a:ln w="38100" cap="rnd">
            <a:solidFill>
              <a:schemeClr val="accent2"/>
            </a:solidFill>
            <a:round/>
          </a:ln>
          <a:effectLst/>
        </c:spPr>
        <c:marker>
          <c:symbol val="none"/>
        </c:marker>
        <c:dLbl>
          <c:idx val="0"/>
          <c:spPr>
            <a:solidFill>
              <a:schemeClr val="bg1">
                <a:alpha val="46000"/>
              </a:schemeClr>
            </a:solidFill>
            <a:ln>
              <a:noFill/>
            </a:ln>
            <a:effectLst/>
          </c:spPr>
          <c:txPr>
            <a:bodyPr rot="0" spcFirstLastPara="1" vertOverflow="clip" horzOverflow="clip" vert="horz" wrap="none" lIns="0" tIns="0" rIns="0" bIns="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21"/>
        <c:spPr>
          <a:ln w="38100" cap="rnd">
            <a:solidFill>
              <a:schemeClr val="accent2"/>
            </a:solidFill>
            <a:round/>
          </a:ln>
          <a:effectLst/>
        </c:spPr>
        <c:marker>
          <c:symbol val="none"/>
        </c:marker>
        <c:dLbl>
          <c:idx val="0"/>
          <c:spPr>
            <a:solidFill>
              <a:schemeClr val="bg1">
                <a:alpha val="46000"/>
              </a:schemeClr>
            </a:solidFill>
            <a:ln>
              <a:noFill/>
            </a:ln>
            <a:effectLst/>
          </c:spPr>
          <c:txPr>
            <a:bodyPr rot="0" spcFirstLastPara="1" vertOverflow="clip" horzOverflow="clip" vert="horz" wrap="none" lIns="0" tIns="0" rIns="0" bIns="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7.0624396408856246E-2"/>
          <c:y val="0.22548425925925925"/>
          <c:w val="0.90907300323107554"/>
          <c:h val="0.68358425925925925"/>
        </c:manualLayout>
      </c:layout>
      <c:barChart>
        <c:barDir val="col"/>
        <c:grouping val="clustered"/>
        <c:varyColors val="0"/>
        <c:ser>
          <c:idx val="0"/>
          <c:order val="0"/>
          <c:tx>
            <c:strRef>
              <c:f>P_fylkesvi!$C$4:$C$5</c:f>
              <c:strCache>
                <c:ptCount val="1"/>
                <c:pt idx="0">
                  <c:v>Gjeld i alt (mill. kr)</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10" b="0" i="0" u="none" strike="noStrike" kern="1200" baseline="0">
                    <a:solidFill>
                      <a:schemeClr val="bg1"/>
                    </a:solidFill>
                    <a:latin typeface="+mn-lt"/>
                    <a:ea typeface="+mn-ea"/>
                    <a:cs typeface="+mn-cs"/>
                  </a:defRPr>
                </a:pPr>
                <a:endParaRPr lang="nb-N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P_fylkesvi!$B$6:$B$17</c:f>
              <c:strCache>
                <c:ptCount val="11"/>
                <c:pt idx="0">
                  <c:v>2010</c:v>
                </c:pt>
                <c:pt idx="1">
                  <c:v>2011</c:v>
                </c:pt>
                <c:pt idx="2">
                  <c:v>2012</c:v>
                </c:pt>
                <c:pt idx="3">
                  <c:v>2013</c:v>
                </c:pt>
                <c:pt idx="4">
                  <c:v>2014</c:v>
                </c:pt>
                <c:pt idx="5">
                  <c:v>2015</c:v>
                </c:pt>
                <c:pt idx="6">
                  <c:v>2016</c:v>
                </c:pt>
                <c:pt idx="7">
                  <c:v>2017</c:v>
                </c:pt>
                <c:pt idx="8">
                  <c:v>2018</c:v>
                </c:pt>
                <c:pt idx="9">
                  <c:v>2019</c:v>
                </c:pt>
                <c:pt idx="10">
                  <c:v>2020</c:v>
                </c:pt>
              </c:strCache>
            </c:strRef>
          </c:cat>
          <c:val>
            <c:numRef>
              <c:f>P_fylkesvi!$C$6:$C$17</c:f>
              <c:numCache>
                <c:formatCode>_-* #\ ##0_-;\-* #\ ##0_-;_-* "-"??_-;_-@_-</c:formatCode>
                <c:ptCount val="11"/>
                <c:pt idx="0">
                  <c:v>8921</c:v>
                </c:pt>
                <c:pt idx="1">
                  <c:v>9578</c:v>
                </c:pt>
                <c:pt idx="2">
                  <c:v>10273</c:v>
                </c:pt>
                <c:pt idx="3">
                  <c:v>10982</c:v>
                </c:pt>
                <c:pt idx="4">
                  <c:v>11442</c:v>
                </c:pt>
                <c:pt idx="5">
                  <c:v>12081</c:v>
                </c:pt>
                <c:pt idx="6">
                  <c:v>12900</c:v>
                </c:pt>
                <c:pt idx="7">
                  <c:v>13058</c:v>
                </c:pt>
                <c:pt idx="8">
                  <c:v>12995</c:v>
                </c:pt>
                <c:pt idx="9">
                  <c:v>13425</c:v>
                </c:pt>
                <c:pt idx="10">
                  <c:v>13200</c:v>
                </c:pt>
              </c:numCache>
            </c:numRef>
          </c:val>
          <c:extLst>
            <c:ext xmlns:c16="http://schemas.microsoft.com/office/drawing/2014/chart" uri="{C3380CC4-5D6E-409C-BE32-E72D297353CC}">
              <c16:uniqueId val="{00000000-A2AB-49C8-95DF-83B727C9AAA5}"/>
            </c:ext>
          </c:extLst>
        </c:ser>
        <c:dLbls>
          <c:showLegendKey val="0"/>
          <c:showVal val="0"/>
          <c:showCatName val="0"/>
          <c:showSerName val="0"/>
          <c:showPercent val="0"/>
          <c:showBubbleSize val="0"/>
        </c:dLbls>
        <c:gapWidth val="40"/>
        <c:overlap val="-27"/>
        <c:axId val="1234096560"/>
        <c:axId val="1234089488"/>
      </c:barChart>
      <c:lineChart>
        <c:grouping val="standard"/>
        <c:varyColors val="0"/>
        <c:ser>
          <c:idx val="1"/>
          <c:order val="1"/>
          <c:tx>
            <c:strRef>
              <c:f>P_fylkesvi!$D$4:$D$5</c:f>
              <c:strCache>
                <c:ptCount val="1"/>
                <c:pt idx="0">
                  <c:v>Renteutgifter i alt (mill. kr)</c:v>
                </c:pt>
              </c:strCache>
            </c:strRef>
          </c:tx>
          <c:spPr>
            <a:ln w="38100" cap="rnd">
              <a:solidFill>
                <a:schemeClr val="accent2"/>
              </a:solidFill>
              <a:round/>
            </a:ln>
            <a:effectLst/>
          </c:spPr>
          <c:marker>
            <c:symbol val="none"/>
          </c:marker>
          <c:dLbls>
            <c:dLbl>
              <c:idx val="0"/>
              <c:layout>
                <c:manualLayout>
                  <c:x val="-3.1298904538341159E-2"/>
                  <c:y val="-8.0200501253132828E-2"/>
                </c:manualLayout>
              </c:layout>
              <c:spPr>
                <a:solidFill>
                  <a:schemeClr val="bg1">
                    <a:alpha val="46000"/>
                  </a:schemeClr>
                </a:solidFill>
                <a:ln>
                  <a:noFill/>
                </a:ln>
                <a:effectLst/>
              </c:spPr>
              <c:txPr>
                <a:bodyPr rot="0" spcFirstLastPara="1" vertOverflow="clip" horzOverflow="clip" vert="horz" wrap="none" lIns="0" tIns="0" rIns="0" bIns="0" anchor="ctr" anchorCtr="1">
                  <a:spAutoFit/>
                </a:bodyPr>
                <a:lstStyle/>
                <a:p>
                  <a:pPr>
                    <a:defRPr sz="900" b="1" i="0" u="none" strike="noStrike" kern="1200" baseline="0">
                      <a:solidFill>
                        <a:schemeClr val="accent2">
                          <a:lumMod val="75000"/>
                        </a:schemeClr>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 xmlns:c16="http://schemas.microsoft.com/office/drawing/2014/chart" uri="{C3380CC4-5D6E-409C-BE32-E72D297353CC}">
                  <c16:uniqueId val="{00000004-A2AB-49C8-95DF-83B727C9AAA5}"/>
                </c:ext>
              </c:extLst>
            </c:dLbl>
            <c:dLbl>
              <c:idx val="10"/>
              <c:layout>
                <c:manualLayout>
                  <c:x val="-2.2952529994783515E-2"/>
                  <c:y val="-7.0175438596491224E-2"/>
                </c:manualLayout>
              </c:layout>
              <c:spPr>
                <a:solidFill>
                  <a:schemeClr val="bg1">
                    <a:alpha val="46000"/>
                  </a:schemeClr>
                </a:solidFill>
                <a:ln>
                  <a:noFill/>
                </a:ln>
                <a:effectLst/>
              </c:spPr>
              <c:txPr>
                <a:bodyPr rot="0" spcFirstLastPara="1" vertOverflow="clip" horzOverflow="clip" vert="horz" wrap="none" lIns="0" tIns="0" rIns="0" bIns="0" anchor="ctr" anchorCtr="1">
                  <a:spAutoFit/>
                </a:bodyPr>
                <a:lstStyle/>
                <a:p>
                  <a:pPr>
                    <a:defRPr sz="900" b="1" i="0" u="none" strike="noStrike" kern="1200" baseline="0">
                      <a:solidFill>
                        <a:schemeClr val="accent2">
                          <a:lumMod val="75000"/>
                        </a:schemeClr>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 xmlns:c16="http://schemas.microsoft.com/office/drawing/2014/chart" uri="{C3380CC4-5D6E-409C-BE32-E72D297353CC}">
                  <c16:uniqueId val="{00000005-A2AB-49C8-95DF-83B727C9AAA5}"/>
                </c:ext>
              </c:extLst>
            </c:dLbl>
            <c:spPr>
              <a:solidFill>
                <a:schemeClr val="bg1">
                  <a:alpha val="46000"/>
                </a:schemeClr>
              </a:solidFill>
              <a:ln>
                <a:noFill/>
              </a:ln>
              <a:effectLst/>
            </c:spPr>
            <c:txPr>
              <a:bodyPr rot="0" spcFirstLastPara="1" vertOverflow="clip" horzOverflow="clip" vert="horz" wrap="none" lIns="0" tIns="0" rIns="0" bIns="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accent2">
                          <a:lumMod val="75000"/>
                        </a:schemeClr>
                      </a:solidFill>
                      <a:round/>
                    </a:ln>
                    <a:effectLst/>
                  </c:spPr>
                </c15:leaderLines>
              </c:ext>
            </c:extLst>
          </c:dLbls>
          <c:cat>
            <c:strRef>
              <c:f>P_fylkesvi!$B$6:$B$17</c:f>
              <c:strCache>
                <c:ptCount val="11"/>
                <c:pt idx="0">
                  <c:v>2010</c:v>
                </c:pt>
                <c:pt idx="1">
                  <c:v>2011</c:v>
                </c:pt>
                <c:pt idx="2">
                  <c:v>2012</c:v>
                </c:pt>
                <c:pt idx="3">
                  <c:v>2013</c:v>
                </c:pt>
                <c:pt idx="4">
                  <c:v>2014</c:v>
                </c:pt>
                <c:pt idx="5">
                  <c:v>2015</c:v>
                </c:pt>
                <c:pt idx="6">
                  <c:v>2016</c:v>
                </c:pt>
                <c:pt idx="7">
                  <c:v>2017</c:v>
                </c:pt>
                <c:pt idx="8">
                  <c:v>2018</c:v>
                </c:pt>
                <c:pt idx="9">
                  <c:v>2019</c:v>
                </c:pt>
                <c:pt idx="10">
                  <c:v>2020</c:v>
                </c:pt>
              </c:strCache>
            </c:strRef>
          </c:cat>
          <c:val>
            <c:numRef>
              <c:f>P_fylkesvi!$D$6:$D$17</c:f>
              <c:numCache>
                <c:formatCode>_-* #\ ##0_-;\-* #\ ##0_-;_-* "-"??_-;_-@_-</c:formatCode>
                <c:ptCount val="11"/>
                <c:pt idx="0">
                  <c:v>357</c:v>
                </c:pt>
                <c:pt idx="1">
                  <c:v>391</c:v>
                </c:pt>
                <c:pt idx="2">
                  <c:v>423</c:v>
                </c:pt>
                <c:pt idx="3">
                  <c:v>448</c:v>
                </c:pt>
                <c:pt idx="4">
                  <c:v>463</c:v>
                </c:pt>
                <c:pt idx="5">
                  <c:v>433</c:v>
                </c:pt>
                <c:pt idx="6">
                  <c:v>402</c:v>
                </c:pt>
                <c:pt idx="7">
                  <c:v>426</c:v>
                </c:pt>
                <c:pt idx="8">
                  <c:v>452</c:v>
                </c:pt>
                <c:pt idx="9">
                  <c:v>536</c:v>
                </c:pt>
                <c:pt idx="10">
                  <c:v>502</c:v>
                </c:pt>
              </c:numCache>
            </c:numRef>
          </c:val>
          <c:smooth val="0"/>
          <c:extLst>
            <c:ext xmlns:c16="http://schemas.microsoft.com/office/drawing/2014/chart" uri="{C3380CC4-5D6E-409C-BE32-E72D297353CC}">
              <c16:uniqueId val="{00000001-A2AB-49C8-95DF-83B727C9AAA5}"/>
            </c:ext>
          </c:extLst>
        </c:ser>
        <c:dLbls>
          <c:showLegendKey val="0"/>
          <c:showVal val="0"/>
          <c:showCatName val="0"/>
          <c:showSerName val="0"/>
          <c:showPercent val="0"/>
          <c:showBubbleSize val="0"/>
        </c:dLbls>
        <c:marker val="1"/>
        <c:smooth val="0"/>
        <c:axId val="1234075760"/>
        <c:axId val="1234099472"/>
      </c:lineChart>
      <c:catAx>
        <c:axId val="12340965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1234089488"/>
        <c:crosses val="autoZero"/>
        <c:auto val="1"/>
        <c:lblAlgn val="ctr"/>
        <c:lblOffset val="100"/>
        <c:noMultiLvlLbl val="0"/>
      </c:catAx>
      <c:valAx>
        <c:axId val="1234089488"/>
        <c:scaling>
          <c:orientation val="minMax"/>
        </c:scaling>
        <c:delete val="0"/>
        <c:axPos val="l"/>
        <c:title>
          <c:tx>
            <c:rich>
              <a:bodyPr rot="-5400000" spcFirstLastPara="1" vertOverflow="ellipsis" vert="horz" wrap="square" anchor="ctr" anchorCtr="1"/>
              <a:lstStyle/>
              <a:p>
                <a:pPr>
                  <a:defRPr sz="850" b="0" i="0" u="none" strike="noStrike" kern="1200" baseline="0">
                    <a:solidFill>
                      <a:schemeClr val="bg2">
                        <a:lumMod val="50000"/>
                      </a:schemeClr>
                    </a:solidFill>
                    <a:latin typeface="+mn-lt"/>
                    <a:ea typeface="+mn-ea"/>
                    <a:cs typeface="+mn-cs"/>
                  </a:defRPr>
                </a:pPr>
                <a:r>
                  <a:rPr lang="en-US" sz="850" baseline="0">
                    <a:solidFill>
                      <a:schemeClr val="bg2">
                        <a:lumMod val="50000"/>
                      </a:schemeClr>
                    </a:solidFill>
                  </a:rPr>
                  <a:t>mill. kr</a:t>
                </a:r>
              </a:p>
            </c:rich>
          </c:tx>
          <c:overlay val="0"/>
          <c:spPr>
            <a:noFill/>
            <a:ln>
              <a:noFill/>
            </a:ln>
            <a:effectLst/>
          </c:spPr>
          <c:txPr>
            <a:bodyPr rot="-5400000" spcFirstLastPara="1" vertOverflow="ellipsis" vert="horz" wrap="square" anchor="ctr" anchorCtr="1"/>
            <a:lstStyle/>
            <a:p>
              <a:pPr>
                <a:defRPr sz="850" b="0" i="0" u="none" strike="noStrike" kern="1200" baseline="0">
                  <a:solidFill>
                    <a:schemeClr val="bg2">
                      <a:lumMod val="50000"/>
                    </a:schemeClr>
                  </a:solidFill>
                  <a:latin typeface="+mn-lt"/>
                  <a:ea typeface="+mn-ea"/>
                  <a:cs typeface="+mn-cs"/>
                </a:defRPr>
              </a:pPr>
              <a:endParaRPr lang="nb-NO"/>
            </a:p>
          </c:txPr>
        </c:title>
        <c:numFmt formatCode="_-* #\ ##0_-;\-* #\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220" b="0" i="0" u="none" strike="noStrike" kern="1200" baseline="0">
                <a:solidFill>
                  <a:schemeClr val="bg1"/>
                </a:solidFill>
                <a:latin typeface="+mn-lt"/>
                <a:ea typeface="+mn-ea"/>
                <a:cs typeface="+mn-cs"/>
              </a:defRPr>
            </a:pPr>
            <a:endParaRPr lang="nb-NO"/>
          </a:p>
        </c:txPr>
        <c:crossAx val="1234096560"/>
        <c:crosses val="autoZero"/>
        <c:crossBetween val="between"/>
      </c:valAx>
      <c:valAx>
        <c:axId val="1234099472"/>
        <c:scaling>
          <c:orientation val="minMax"/>
        </c:scaling>
        <c:delete val="0"/>
        <c:axPos val="r"/>
        <c:title>
          <c:layout>
            <c:manualLayout>
              <c:xMode val="edge"/>
              <c:yMode val="edge"/>
              <c:x val="0.98448447851712306"/>
              <c:y val="0.53877962962962966"/>
            </c:manualLayout>
          </c:layout>
          <c:overlay val="0"/>
          <c:spPr>
            <a:noFill/>
            <a:ln>
              <a:noFill/>
            </a:ln>
            <a:effectLst/>
          </c:spPr>
          <c:txPr>
            <a:bodyPr rot="-5400000" spcFirstLastPara="1" vertOverflow="ellipsis" vert="horz" wrap="square" anchor="ctr" anchorCtr="1"/>
            <a:lstStyle/>
            <a:p>
              <a:pPr>
                <a:defRPr sz="220" b="0" i="0" u="none" strike="noStrike" kern="1200" baseline="0">
                  <a:solidFill>
                    <a:schemeClr val="bg1"/>
                  </a:solidFill>
                  <a:latin typeface="+mn-lt"/>
                  <a:ea typeface="+mn-ea"/>
                  <a:cs typeface="+mn-cs"/>
                </a:defRPr>
              </a:pPr>
              <a:endParaRPr lang="nb-NO"/>
            </a:p>
          </c:txPr>
        </c:title>
        <c:numFmt formatCode="_-* #\ ##0_-;\-* #\ ##0_-;_-* &quot;-&quot;??_-;_-@_-" sourceLinked="0"/>
        <c:majorTickMark val="out"/>
        <c:minorTickMark val="none"/>
        <c:tickLblPos val="nextTo"/>
        <c:spPr>
          <a:noFill/>
          <a:ln>
            <a:noFill/>
          </a:ln>
          <a:effectLst/>
        </c:spPr>
        <c:txPr>
          <a:bodyPr rot="-60000000" spcFirstLastPara="1" vertOverflow="ellipsis" vert="horz" wrap="square" anchor="ctr" anchorCtr="1"/>
          <a:lstStyle/>
          <a:p>
            <a:pPr>
              <a:defRPr sz="220" b="0" i="0" u="none" strike="noStrike" kern="1200" baseline="0">
                <a:solidFill>
                  <a:schemeClr val="bg1"/>
                </a:solidFill>
                <a:latin typeface="+mn-lt"/>
                <a:ea typeface="+mn-ea"/>
                <a:cs typeface="+mn-cs"/>
              </a:defRPr>
            </a:pPr>
            <a:endParaRPr lang="nb-NO"/>
          </a:p>
        </c:txPr>
        <c:crossAx val="1234075760"/>
        <c:crosses val="max"/>
        <c:crossBetween val="between"/>
      </c:valAx>
      <c:catAx>
        <c:axId val="1234075760"/>
        <c:scaling>
          <c:orientation val="minMax"/>
        </c:scaling>
        <c:delete val="1"/>
        <c:axPos val="b"/>
        <c:numFmt formatCode="General" sourceLinked="1"/>
        <c:majorTickMark val="out"/>
        <c:minorTickMark val="none"/>
        <c:tickLblPos val="nextTo"/>
        <c:crossAx val="1234099472"/>
        <c:crosses val="autoZero"/>
        <c:auto val="1"/>
        <c:lblAlgn val="ctr"/>
        <c:lblOffset val="100"/>
        <c:noMultiLvlLbl val="0"/>
      </c:catAx>
      <c:spPr>
        <a:noFill/>
        <a:ln>
          <a:noFill/>
        </a:ln>
        <a:effectLst/>
      </c:spPr>
    </c:plotArea>
    <c:legend>
      <c:legendPos val="t"/>
      <c:layout>
        <c:manualLayout>
          <c:xMode val="edge"/>
          <c:yMode val="edge"/>
          <c:x val="0.2077674978127734"/>
          <c:y val="0.16515014570547101"/>
          <c:w val="0.70668700787401573"/>
          <c:h val="6.114173228346456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nb-NO"/>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pivotSource>
    <c:name>[Økonomi i landbruket 2020.xlsx]P_fylkesvi!Pivottabell10</c:name>
    <c:fmtId val="6"/>
  </c:pivotSource>
  <c:chart>
    <c:title>
      <c:tx>
        <c:strRef>
          <c:f>P_fylkesvi!$L$20</c:f>
          <c:strCache>
            <c:ptCount val="1"/>
            <c:pt idx="0">
              <c:v>Næringsinntekter fra jordbruket i Trøndelag perioden 2002 - 2020 i mill kr</c:v>
            </c:pt>
          </c:strCache>
        </c:strRef>
      </c:tx>
      <c:overlay val="0"/>
      <c:spPr>
        <a:noFill/>
        <a:ln>
          <a:noFill/>
        </a:ln>
        <a:effectLst/>
      </c:spPr>
      <c:txPr>
        <a:bodyPr rot="0" spcFirstLastPara="1" vertOverflow="ellipsis" vert="horz" wrap="square" anchor="ctr" anchorCtr="1"/>
        <a:lstStyle/>
        <a:p>
          <a:pPr>
            <a:defRPr sz="1020" b="0" i="0" u="none" strike="noStrike" kern="1200" spc="0" baseline="0">
              <a:solidFill>
                <a:schemeClr val="tx1">
                  <a:lumMod val="65000"/>
                  <a:lumOff val="35000"/>
                </a:schemeClr>
              </a:solidFill>
              <a:latin typeface="+mn-lt"/>
              <a:ea typeface="+mn-ea"/>
              <a:cs typeface="+mn-cs"/>
            </a:defRPr>
          </a:pPr>
          <a:endParaRPr lang="nb-NO"/>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5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9.0001794290816992E-2"/>
          <c:y val="0.14047619047619048"/>
          <c:w val="0.88668077062704209"/>
          <c:h val="0.76308756859937965"/>
        </c:manualLayout>
      </c:layout>
      <c:barChart>
        <c:barDir val="col"/>
        <c:grouping val="clustered"/>
        <c:varyColors val="0"/>
        <c:ser>
          <c:idx val="0"/>
          <c:order val="0"/>
          <c:tx>
            <c:strRef>
              <c:f>P_fylkesvi!$C$40</c:f>
              <c:strCache>
                <c:ptCount val="1"/>
                <c:pt idx="0">
                  <c:v>Totalt</c:v>
                </c:pt>
              </c:strCache>
            </c:strRef>
          </c:tx>
          <c:spPr>
            <a:solidFill>
              <a:schemeClr val="accent1"/>
            </a:solidFill>
            <a:ln>
              <a:noFill/>
            </a:ln>
            <a:effectLst/>
          </c:spPr>
          <c:invertIfNegative val="0"/>
          <c:cat>
            <c:strRef>
              <c:f>P_fylkesvi!$B$41:$B$59</c:f>
              <c:strCache>
                <c:ptCount val="18"/>
                <c:pt idx="0">
                  <c:v>2002</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strCache>
            </c:strRef>
          </c:cat>
          <c:val>
            <c:numRef>
              <c:f>P_fylkesvi!$C$41:$C$59</c:f>
              <c:numCache>
                <c:formatCode>_-* #\ ##0_-;\-* #\ ##0_-;_-* "-"??_-;_-@_-</c:formatCode>
                <c:ptCount val="18"/>
                <c:pt idx="0">
                  <c:v>1207</c:v>
                </c:pt>
                <c:pt idx="1">
                  <c:v>1037</c:v>
                </c:pt>
                <c:pt idx="2">
                  <c:v>1245</c:v>
                </c:pt>
                <c:pt idx="3">
                  <c:v>1012</c:v>
                </c:pt>
                <c:pt idx="4">
                  <c:v>1115</c:v>
                </c:pt>
                <c:pt idx="5">
                  <c:v>1142</c:v>
                </c:pt>
                <c:pt idx="6">
                  <c:v>1063</c:v>
                </c:pt>
                <c:pt idx="7">
                  <c:v>1142</c:v>
                </c:pt>
                <c:pt idx="8">
                  <c:v>1160</c:v>
                </c:pt>
                <c:pt idx="9">
                  <c:v>1228</c:v>
                </c:pt>
                <c:pt idx="10">
                  <c:v>1181</c:v>
                </c:pt>
                <c:pt idx="11">
                  <c:v>1158</c:v>
                </c:pt>
                <c:pt idx="12">
                  <c:v>1257</c:v>
                </c:pt>
                <c:pt idx="13">
                  <c:v>1240</c:v>
                </c:pt>
                <c:pt idx="14">
                  <c:v>1253</c:v>
                </c:pt>
                <c:pt idx="15">
                  <c:v>1243</c:v>
                </c:pt>
                <c:pt idx="16">
                  <c:v>1285</c:v>
                </c:pt>
                <c:pt idx="17">
                  <c:v>1285</c:v>
                </c:pt>
              </c:numCache>
            </c:numRef>
          </c:val>
          <c:extLst>
            <c:ext xmlns:c16="http://schemas.microsoft.com/office/drawing/2014/chart" uri="{C3380CC4-5D6E-409C-BE32-E72D297353CC}">
              <c16:uniqueId val="{00000000-7E8D-46C8-9980-244DAD1FD45D}"/>
            </c:ext>
          </c:extLst>
        </c:ser>
        <c:dLbls>
          <c:showLegendKey val="0"/>
          <c:showVal val="0"/>
          <c:showCatName val="0"/>
          <c:showSerName val="0"/>
          <c:showPercent val="0"/>
          <c:showBubbleSize val="0"/>
        </c:dLbls>
        <c:gapWidth val="40"/>
        <c:overlap val="-27"/>
        <c:axId val="1357219280"/>
        <c:axId val="1357220528"/>
      </c:barChart>
      <c:catAx>
        <c:axId val="1357219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0" i="0" u="none" strike="noStrike" kern="1200" baseline="0">
                <a:solidFill>
                  <a:schemeClr val="tx1">
                    <a:lumMod val="65000"/>
                    <a:lumOff val="35000"/>
                  </a:schemeClr>
                </a:solidFill>
                <a:latin typeface="+mn-lt"/>
                <a:ea typeface="+mn-ea"/>
                <a:cs typeface="+mn-cs"/>
              </a:defRPr>
            </a:pPr>
            <a:endParaRPr lang="nb-NO"/>
          </a:p>
        </c:txPr>
        <c:crossAx val="1357220528"/>
        <c:crosses val="autoZero"/>
        <c:auto val="1"/>
        <c:lblAlgn val="ctr"/>
        <c:lblOffset val="100"/>
        <c:noMultiLvlLbl val="0"/>
      </c:catAx>
      <c:valAx>
        <c:axId val="1357220528"/>
        <c:scaling>
          <c:orientation val="minMax"/>
        </c:scaling>
        <c:delete val="0"/>
        <c:axPos val="l"/>
        <c:majorGridlines>
          <c:spPr>
            <a:ln w="3175" cap="flat" cmpd="sng" algn="ctr">
              <a:solidFill>
                <a:schemeClr val="bg1">
                  <a:lumMod val="95000"/>
                </a:schemeClr>
              </a:solidFill>
              <a:round/>
            </a:ln>
            <a:effectLst/>
          </c:spPr>
        </c:majorGridlines>
        <c:title>
          <c:tx>
            <c:rich>
              <a:bodyPr rot="-5400000" spcFirstLastPara="1" vertOverflow="ellipsis" vert="horz" wrap="square" anchor="ctr" anchorCtr="1"/>
              <a:lstStyle/>
              <a:p>
                <a:pPr>
                  <a:defRPr sz="850" b="0" i="0" u="none" strike="noStrike" kern="1200" baseline="0">
                    <a:solidFill>
                      <a:schemeClr val="bg2">
                        <a:lumMod val="50000"/>
                      </a:schemeClr>
                    </a:solidFill>
                    <a:latin typeface="+mn-lt"/>
                    <a:ea typeface="+mn-ea"/>
                    <a:cs typeface="+mn-cs"/>
                  </a:defRPr>
                </a:pPr>
                <a:r>
                  <a:rPr lang="en-US" baseline="0">
                    <a:solidFill>
                      <a:schemeClr val="bg2">
                        <a:lumMod val="50000"/>
                      </a:schemeClr>
                    </a:solidFill>
                  </a:rPr>
                  <a:t>mill. kr</a:t>
                </a:r>
              </a:p>
            </c:rich>
          </c:tx>
          <c:layout>
            <c:manualLayout>
              <c:xMode val="edge"/>
              <c:yMode val="edge"/>
              <c:x val="2.1197668256491787E-3"/>
              <c:y val="0.48881310290759111"/>
            </c:manualLayout>
          </c:layout>
          <c:overlay val="0"/>
          <c:spPr>
            <a:noFill/>
            <a:ln>
              <a:noFill/>
            </a:ln>
            <a:effectLst/>
          </c:spPr>
          <c:txPr>
            <a:bodyPr rot="-5400000" spcFirstLastPara="1" vertOverflow="ellipsis" vert="horz" wrap="square" anchor="ctr" anchorCtr="1"/>
            <a:lstStyle/>
            <a:p>
              <a:pPr>
                <a:defRPr sz="850" b="0" i="0" u="none" strike="noStrike" kern="1200" baseline="0">
                  <a:solidFill>
                    <a:schemeClr val="bg2">
                      <a:lumMod val="50000"/>
                    </a:schemeClr>
                  </a:solidFill>
                  <a:latin typeface="+mn-lt"/>
                  <a:ea typeface="+mn-ea"/>
                  <a:cs typeface="+mn-cs"/>
                </a:defRPr>
              </a:pPr>
              <a:endParaRPr lang="nb-NO"/>
            </a:p>
          </c:txPr>
        </c:title>
        <c:numFmt formatCode="_-* #\ ##0_-;\-* #\ ##0_-;_-* &quot;-&quot;??_-;_-@_-" sourceLinked="1"/>
        <c:majorTickMark val="none"/>
        <c:minorTickMark val="none"/>
        <c:tickLblPos val="nextTo"/>
        <c:spPr>
          <a:noFill/>
          <a:ln>
            <a:solidFill>
              <a:schemeClr val="bg2">
                <a:lumMod val="90000"/>
              </a:schemeClr>
            </a:solidFill>
          </a:ln>
          <a:effectLst/>
        </c:spPr>
        <c:txPr>
          <a:bodyPr rot="-60000000" spcFirstLastPara="1" vertOverflow="ellipsis" vert="horz" wrap="square" anchor="ctr" anchorCtr="1"/>
          <a:lstStyle/>
          <a:p>
            <a:pPr>
              <a:defRPr sz="850" b="0" i="0" u="none" strike="noStrike" kern="1200" baseline="0">
                <a:solidFill>
                  <a:schemeClr val="bg1">
                    <a:lumMod val="50000"/>
                  </a:schemeClr>
                </a:solidFill>
                <a:latin typeface="+mn-lt"/>
                <a:ea typeface="+mn-ea"/>
                <a:cs typeface="+mn-cs"/>
              </a:defRPr>
            </a:pPr>
            <a:endParaRPr lang="nb-NO"/>
          </a:p>
        </c:txPr>
        <c:crossAx val="135721928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850" baseline="0"/>
      </a:pPr>
      <a:endParaRPr lang="nb-NO"/>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P_fylkesvi!$L$9</c:f>
          <c:strCache>
            <c:ptCount val="1"/>
            <c:pt idx="0">
              <c:v>Jordbruksinntekt som andel av bruttoinntekt i Trøndelag i 2020 i %</c:v>
            </c:pt>
          </c:strCache>
        </c:strRef>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nb-NO"/>
        </a:p>
      </c:txPr>
    </c:title>
    <c:autoTitleDeleted val="0"/>
    <c:plotArea>
      <c:layout>
        <c:manualLayout>
          <c:layoutTarget val="inner"/>
          <c:xMode val="edge"/>
          <c:yMode val="edge"/>
          <c:x val="6.6013998250218725E-2"/>
          <c:y val="0.26935185185185184"/>
          <c:w val="0.90343044619422574"/>
          <c:h val="0.5909106153397492"/>
        </c:manualLayout>
      </c:layout>
      <c:barChart>
        <c:barDir val="col"/>
        <c:grouping val="clustered"/>
        <c:varyColors val="0"/>
        <c:ser>
          <c:idx val="0"/>
          <c:order val="0"/>
          <c:tx>
            <c:strRef>
              <c:f>P_fylkesvi!$E$25</c:f>
              <c:strCache>
                <c:ptCount val="1"/>
                <c:pt idx="0">
                  <c:v>andel inntekt</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b-N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P_fylkesvi!$D$26:$D$30</c:f>
              <c:strCache>
                <c:ptCount val="5"/>
                <c:pt idx="0">
                  <c:v>0 prosent</c:v>
                </c:pt>
                <c:pt idx="1">
                  <c:v>1-9 prosent</c:v>
                </c:pt>
                <c:pt idx="2">
                  <c:v>10-49 prosent</c:v>
                </c:pt>
                <c:pt idx="3">
                  <c:v>50-89 prosent</c:v>
                </c:pt>
                <c:pt idx="4">
                  <c:v>90 prosent eller mer</c:v>
                </c:pt>
              </c:strCache>
            </c:strRef>
          </c:cat>
          <c:val>
            <c:numRef>
              <c:f>P_fylkesvi!$E$26:$E$30</c:f>
              <c:numCache>
                <c:formatCode>0%</c:formatCode>
                <c:ptCount val="5"/>
                <c:pt idx="0">
                  <c:v>0.28999999999999998</c:v>
                </c:pt>
                <c:pt idx="1">
                  <c:v>0.12</c:v>
                </c:pt>
                <c:pt idx="2">
                  <c:v>0.26</c:v>
                </c:pt>
                <c:pt idx="3">
                  <c:v>0.17</c:v>
                </c:pt>
                <c:pt idx="4">
                  <c:v>0.16</c:v>
                </c:pt>
              </c:numCache>
            </c:numRef>
          </c:val>
          <c:extLst>
            <c:ext xmlns:c16="http://schemas.microsoft.com/office/drawing/2014/chart" uri="{C3380CC4-5D6E-409C-BE32-E72D297353CC}">
              <c16:uniqueId val="{00000000-3BE7-4BB9-98DB-7C6F2EDB77F9}"/>
            </c:ext>
          </c:extLst>
        </c:ser>
        <c:dLbls>
          <c:showLegendKey val="0"/>
          <c:showVal val="0"/>
          <c:showCatName val="0"/>
          <c:showSerName val="0"/>
          <c:showPercent val="0"/>
          <c:showBubbleSize val="0"/>
        </c:dLbls>
        <c:gapWidth val="30"/>
        <c:axId val="327335503"/>
        <c:axId val="327341327"/>
      </c:barChart>
      <c:catAx>
        <c:axId val="32733550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327341327"/>
        <c:crosses val="autoZero"/>
        <c:auto val="1"/>
        <c:lblAlgn val="ctr"/>
        <c:lblOffset val="100"/>
        <c:noMultiLvlLbl val="0"/>
      </c:catAx>
      <c:valAx>
        <c:axId val="327341327"/>
        <c:scaling>
          <c:orientation val="minMax"/>
        </c:scaling>
        <c:delete val="1"/>
        <c:axPos val="l"/>
        <c:title>
          <c:tx>
            <c:rich>
              <a:bodyPr rot="-5400000" spcFirstLastPara="1" vertOverflow="ellipsis" vert="horz" wrap="square" anchor="ctr" anchorCtr="1"/>
              <a:lstStyle/>
              <a:p>
                <a:pPr>
                  <a:defRPr sz="1000" b="0" i="0" u="none" strike="noStrike" kern="1200" baseline="0">
                    <a:solidFill>
                      <a:schemeClr val="bg2">
                        <a:lumMod val="50000"/>
                      </a:schemeClr>
                    </a:solidFill>
                    <a:latin typeface="+mn-lt"/>
                    <a:ea typeface="+mn-ea"/>
                    <a:cs typeface="+mn-cs"/>
                  </a:defRPr>
                </a:pPr>
                <a:r>
                  <a:rPr lang="en-US" sz="800" baseline="0">
                    <a:solidFill>
                      <a:schemeClr val="bg2">
                        <a:lumMod val="50000"/>
                      </a:schemeClr>
                    </a:solidFill>
                  </a:rPr>
                  <a:t>prosent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bg2">
                      <a:lumMod val="50000"/>
                    </a:schemeClr>
                  </a:solidFill>
                  <a:latin typeface="+mn-lt"/>
                  <a:ea typeface="+mn-ea"/>
                  <a:cs typeface="+mn-cs"/>
                </a:defRPr>
              </a:pPr>
              <a:endParaRPr lang="nb-NO"/>
            </a:p>
          </c:txPr>
        </c:title>
        <c:numFmt formatCode="0%" sourceLinked="1"/>
        <c:majorTickMark val="none"/>
        <c:minorTickMark val="none"/>
        <c:tickLblPos val="nextTo"/>
        <c:crossAx val="32733550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nb-NO"/>
    </a:p>
  </c:txPr>
  <c:printSettings>
    <c:headerFooter/>
    <c:pageMargins b="0.75" l="0.7" r="0.7" t="0.75" header="0.3" footer="0.3"/>
    <c:pageSetup/>
  </c:printSettings>
  <c:userShapes r:id="rId3"/>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pivotSource>
    <c:name>[Økonomi i landbruket 2020.xlsx]P_fylkesvi!Pivottabell1</c:name>
    <c:fmtId val="7"/>
  </c:pivotSource>
  <c:chart>
    <c:title>
      <c:tx>
        <c:strRef>
          <c:f>P_fylkesvi!$L$22</c:f>
          <c:strCache>
            <c:ptCount val="1"/>
            <c:pt idx="0">
              <c:v>Samla inntekt for gårdbrukere etter type i Trøndelag i 2020 i kr</c:v>
            </c:pt>
          </c:strCache>
        </c:strRef>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nb-NO"/>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b-NO"/>
            </a:p>
          </c:txPr>
          <c:dLblPos val="inEnd"/>
          <c:showLegendKey val="0"/>
          <c:showVal val="1"/>
          <c:showCatName val="0"/>
          <c:showSerName val="0"/>
          <c:showPercent val="0"/>
          <c:showBubbleSize val="0"/>
          <c:separator>
</c:separator>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b-NO"/>
            </a:p>
          </c:txPr>
          <c:dLblPos val="inEnd"/>
          <c:showLegendKey val="0"/>
          <c:showVal val="1"/>
          <c:showCatName val="0"/>
          <c:showSerName val="0"/>
          <c:showPercent val="0"/>
          <c:showBubbleSize val="0"/>
          <c:separator>
</c:separator>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b-NO"/>
            </a:p>
          </c:txPr>
          <c:dLblPos val="inEnd"/>
          <c:showLegendKey val="0"/>
          <c:showVal val="1"/>
          <c:showCatName val="0"/>
          <c:showSerName val="0"/>
          <c:showPercent val="0"/>
          <c:showBubbleSize val="0"/>
          <c:separator>
</c:separator>
          <c:extLst>
            <c:ext xmlns:c15="http://schemas.microsoft.com/office/drawing/2012/chart" uri="{CE6537A1-D6FC-4f65-9D91-7224C49458BB}"/>
          </c:extLst>
        </c:dLbl>
      </c:pivotFmt>
    </c:pivotFmts>
    <c:plotArea>
      <c:layout/>
      <c:barChart>
        <c:barDir val="col"/>
        <c:grouping val="clustered"/>
        <c:varyColors val="0"/>
        <c:ser>
          <c:idx val="0"/>
          <c:order val="0"/>
          <c:tx>
            <c:strRef>
              <c:f>P_fylkesvi!$H$20</c:f>
              <c:strCache>
                <c:ptCount val="1"/>
                <c:pt idx="0">
                  <c:v>Totalt</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b-NO"/>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P_fylkesvi!$G$21:$G$26</c:f>
              <c:strCache>
                <c:ptCount val="5"/>
                <c:pt idx="0">
                  <c:v>Lønn</c:v>
                </c:pt>
                <c:pt idx="1">
                  <c:v>Næringsinntekt fra jordbruk</c:v>
                </c:pt>
                <c:pt idx="2">
                  <c:v>Andre næringsinntekter</c:v>
                </c:pt>
                <c:pt idx="3">
                  <c:v>Pensjoner</c:v>
                </c:pt>
                <c:pt idx="4">
                  <c:v>Kapitalinntekter o.l</c:v>
                </c:pt>
              </c:strCache>
            </c:strRef>
          </c:cat>
          <c:val>
            <c:numRef>
              <c:f>P_fylkesvi!$H$21:$H$26</c:f>
              <c:numCache>
                <c:formatCode>#,##0</c:formatCode>
                <c:ptCount val="5"/>
                <c:pt idx="0">
                  <c:v>293000</c:v>
                </c:pt>
                <c:pt idx="1">
                  <c:v>243400</c:v>
                </c:pt>
                <c:pt idx="2">
                  <c:v>70000</c:v>
                </c:pt>
                <c:pt idx="3">
                  <c:v>50200</c:v>
                </c:pt>
                <c:pt idx="4">
                  <c:v>45700</c:v>
                </c:pt>
              </c:numCache>
            </c:numRef>
          </c:val>
          <c:extLst>
            <c:ext xmlns:c16="http://schemas.microsoft.com/office/drawing/2014/chart" uri="{C3380CC4-5D6E-409C-BE32-E72D297353CC}">
              <c16:uniqueId val="{00000000-FEDB-427E-AAB6-5987E5156671}"/>
            </c:ext>
          </c:extLst>
        </c:ser>
        <c:dLbls>
          <c:showLegendKey val="0"/>
          <c:showVal val="0"/>
          <c:showCatName val="0"/>
          <c:showSerName val="0"/>
          <c:showPercent val="0"/>
          <c:showBubbleSize val="0"/>
        </c:dLbls>
        <c:gapWidth val="30"/>
        <c:axId val="1594546223"/>
        <c:axId val="1594537903"/>
      </c:barChart>
      <c:catAx>
        <c:axId val="159454622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1594537903"/>
        <c:crosses val="autoZero"/>
        <c:auto val="1"/>
        <c:lblAlgn val="ctr"/>
        <c:lblOffset val="100"/>
        <c:noMultiLvlLbl val="0"/>
      </c:catAx>
      <c:valAx>
        <c:axId val="1594537903"/>
        <c:scaling>
          <c:orientation val="minMax"/>
        </c:scaling>
        <c:delete val="1"/>
        <c:axPos val="l"/>
        <c:title>
          <c:tx>
            <c:rich>
              <a:bodyPr rot="-5400000" spcFirstLastPara="1" vertOverflow="ellipsis" vert="horz" wrap="square" anchor="ctr" anchorCtr="1"/>
              <a:lstStyle/>
              <a:p>
                <a:pPr>
                  <a:defRPr sz="840" b="0" i="0" u="none" strike="noStrike" kern="1200" baseline="0">
                    <a:solidFill>
                      <a:schemeClr val="bg2">
                        <a:lumMod val="50000"/>
                      </a:schemeClr>
                    </a:solidFill>
                    <a:latin typeface="+mn-lt"/>
                    <a:ea typeface="+mn-ea"/>
                    <a:cs typeface="+mn-cs"/>
                  </a:defRPr>
                </a:pPr>
                <a:r>
                  <a:rPr lang="en-US" sz="840" baseline="0">
                    <a:solidFill>
                      <a:schemeClr val="bg2">
                        <a:lumMod val="50000"/>
                      </a:schemeClr>
                    </a:solidFill>
                  </a:rPr>
                  <a:t>kroner</a:t>
                </a:r>
              </a:p>
            </c:rich>
          </c:tx>
          <c:layout>
            <c:manualLayout>
              <c:xMode val="edge"/>
              <c:yMode val="edge"/>
              <c:x val="3.1205680729475788E-2"/>
              <c:y val="0.41515274132400115"/>
            </c:manualLayout>
          </c:layout>
          <c:overlay val="0"/>
          <c:spPr>
            <a:noFill/>
            <a:ln>
              <a:noFill/>
            </a:ln>
            <a:effectLst/>
          </c:spPr>
          <c:txPr>
            <a:bodyPr rot="-5400000" spcFirstLastPara="1" vertOverflow="ellipsis" vert="horz" wrap="square" anchor="ctr" anchorCtr="1"/>
            <a:lstStyle/>
            <a:p>
              <a:pPr>
                <a:defRPr sz="840" b="0" i="0" u="none" strike="noStrike" kern="1200" baseline="0">
                  <a:solidFill>
                    <a:schemeClr val="bg2">
                      <a:lumMod val="50000"/>
                    </a:schemeClr>
                  </a:solidFill>
                  <a:latin typeface="+mn-lt"/>
                  <a:ea typeface="+mn-ea"/>
                  <a:cs typeface="+mn-cs"/>
                </a:defRPr>
              </a:pPr>
              <a:endParaRPr lang="nb-NO"/>
            </a:p>
          </c:txPr>
        </c:title>
        <c:numFmt formatCode="#,##0" sourceLinked="1"/>
        <c:majorTickMark val="none"/>
        <c:minorTickMark val="none"/>
        <c:tickLblPos val="nextTo"/>
        <c:crossAx val="159454622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nb-NO"/>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pivotSource>
    <c:name>[Økonomi i landbruket 2020.xlsx]P_fylkesvi!Pivottabell17</c:name>
    <c:fmtId val="8"/>
  </c:pivotSource>
  <c:chart>
    <c:title>
      <c:tx>
        <c:strRef>
          <c:f>P_fylkesvi!$L$23</c:f>
          <c:strCache>
            <c:ptCount val="1"/>
            <c:pt idx="0">
              <c:v>Gårdbrukernes inntekt etter type i Trøndelag i 2020 i prosent</c:v>
            </c:pt>
          </c:strCache>
        </c:strRef>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nb-NO"/>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b-NO"/>
            </a:p>
          </c:txPr>
          <c:dLblPos val="in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P_fylkesvi!$H$32</c:f>
              <c:strCache>
                <c:ptCount val="1"/>
                <c:pt idx="0">
                  <c:v>Totalt</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b-N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P_fylkesvi!$G$33:$G$38</c:f>
              <c:strCache>
                <c:ptCount val="5"/>
                <c:pt idx="0">
                  <c:v>Lønn</c:v>
                </c:pt>
                <c:pt idx="1">
                  <c:v>Næringsinntekt fra jordbruk</c:v>
                </c:pt>
                <c:pt idx="2">
                  <c:v>Andre næringsinntekter</c:v>
                </c:pt>
                <c:pt idx="3">
                  <c:v>Pensjoner</c:v>
                </c:pt>
                <c:pt idx="4">
                  <c:v>Kapitalinntekter o.l</c:v>
                </c:pt>
              </c:strCache>
            </c:strRef>
          </c:cat>
          <c:val>
            <c:numRef>
              <c:f>P_fylkesvi!$H$33:$H$38</c:f>
              <c:numCache>
                <c:formatCode>0%</c:formatCode>
                <c:ptCount val="5"/>
                <c:pt idx="0">
                  <c:v>0.41720062651288625</c:v>
                </c:pt>
                <c:pt idx="1">
                  <c:v>0.34657553751957854</c:v>
                </c:pt>
                <c:pt idx="2">
                  <c:v>9.9672504627651995E-2</c:v>
                </c:pt>
                <c:pt idx="3">
                  <c:v>7.1479424747259004E-2</c:v>
                </c:pt>
                <c:pt idx="4">
                  <c:v>6.507190659262424E-2</c:v>
                </c:pt>
              </c:numCache>
            </c:numRef>
          </c:val>
          <c:extLst>
            <c:ext xmlns:c16="http://schemas.microsoft.com/office/drawing/2014/chart" uri="{C3380CC4-5D6E-409C-BE32-E72D297353CC}">
              <c16:uniqueId val="{00000000-2AC8-4695-9B8D-075342D0DE17}"/>
            </c:ext>
          </c:extLst>
        </c:ser>
        <c:dLbls>
          <c:showLegendKey val="0"/>
          <c:showVal val="0"/>
          <c:showCatName val="0"/>
          <c:showSerName val="0"/>
          <c:showPercent val="0"/>
          <c:showBubbleSize val="0"/>
        </c:dLbls>
        <c:gapWidth val="30"/>
        <c:axId val="2079303327"/>
        <c:axId val="2079302495"/>
      </c:barChart>
      <c:catAx>
        <c:axId val="207930332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2079302495"/>
        <c:crosses val="autoZero"/>
        <c:auto val="1"/>
        <c:lblAlgn val="ctr"/>
        <c:lblOffset val="100"/>
        <c:noMultiLvlLbl val="0"/>
      </c:catAx>
      <c:valAx>
        <c:axId val="2079302495"/>
        <c:scaling>
          <c:orientation val="minMax"/>
        </c:scaling>
        <c:delete val="1"/>
        <c:axPos val="l"/>
        <c:title>
          <c:tx>
            <c:rich>
              <a:bodyPr rot="-5400000" spcFirstLastPara="1" vertOverflow="ellipsis" vert="horz" wrap="square" anchor="ctr" anchorCtr="1"/>
              <a:lstStyle/>
              <a:p>
                <a:pPr>
                  <a:defRPr sz="1000" b="0" i="0" u="none" strike="noStrike" kern="1200" baseline="0">
                    <a:solidFill>
                      <a:schemeClr val="bg2">
                        <a:lumMod val="50000"/>
                      </a:schemeClr>
                    </a:solidFill>
                    <a:latin typeface="+mn-lt"/>
                    <a:ea typeface="+mn-ea"/>
                    <a:cs typeface="+mn-cs"/>
                  </a:defRPr>
                </a:pPr>
                <a:r>
                  <a:rPr lang="en-US" sz="800" baseline="0">
                    <a:solidFill>
                      <a:schemeClr val="bg2">
                        <a:lumMod val="50000"/>
                      </a:schemeClr>
                    </a:solidFill>
                  </a:rPr>
                  <a:t>prosent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bg2">
                      <a:lumMod val="50000"/>
                    </a:schemeClr>
                  </a:solidFill>
                  <a:latin typeface="+mn-lt"/>
                  <a:ea typeface="+mn-ea"/>
                  <a:cs typeface="+mn-cs"/>
                </a:defRPr>
              </a:pPr>
              <a:endParaRPr lang="nb-NO"/>
            </a:p>
          </c:txPr>
        </c:title>
        <c:numFmt formatCode="0%" sourceLinked="1"/>
        <c:majorTickMark val="none"/>
        <c:minorTickMark val="none"/>
        <c:tickLblPos val="nextTo"/>
        <c:crossAx val="207930332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nb-NO"/>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P_fylkesvi!$L$24</c:f>
          <c:strCache>
            <c:ptCount val="1"/>
            <c:pt idx="0">
              <c:v>Gårdbrukernes jordbruksinntekt etter størrelse i Trøndelag i 2020 i prosent</c:v>
            </c:pt>
          </c:strCache>
        </c:strRef>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nb-NO"/>
        </a:p>
      </c:txPr>
    </c:title>
    <c:autoTitleDeleted val="0"/>
    <c:plotArea>
      <c:layout/>
      <c:barChart>
        <c:barDir val="col"/>
        <c:grouping val="clustered"/>
        <c:varyColors val="0"/>
        <c:ser>
          <c:idx val="0"/>
          <c:order val="0"/>
          <c:tx>
            <c:strRef>
              <c:f>P_fylkesvi!$J$5</c:f>
              <c:strCache>
                <c:ptCount val="1"/>
                <c:pt idx="0">
                  <c:v>Inntekt:prsent</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b-N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P_fylkesvi!$I$6:$I$11</c:f>
              <c:strCache>
                <c:ptCount val="6"/>
                <c:pt idx="0">
                  <c:v>Uten inntekt</c:v>
                </c:pt>
                <c:pt idx="1">
                  <c:v>1-49 999 kr</c:v>
                </c:pt>
                <c:pt idx="2">
                  <c:v>50 000-99 999 kr</c:v>
                </c:pt>
                <c:pt idx="3">
                  <c:v>100 000-249 999 kr</c:v>
                </c:pt>
                <c:pt idx="4">
                  <c:v>250 000-399 999 kr</c:v>
                </c:pt>
                <c:pt idx="5">
                  <c:v>Over 400 000 kr</c:v>
                </c:pt>
              </c:strCache>
            </c:strRef>
          </c:cat>
          <c:val>
            <c:numRef>
              <c:f>P_fylkesvi!$J$6:$J$11</c:f>
              <c:numCache>
                <c:formatCode>0%</c:formatCode>
                <c:ptCount val="6"/>
                <c:pt idx="0">
                  <c:v>0.28999999999999998</c:v>
                </c:pt>
                <c:pt idx="1">
                  <c:v>0.1</c:v>
                </c:pt>
                <c:pt idx="2">
                  <c:v>0.11</c:v>
                </c:pt>
                <c:pt idx="3">
                  <c:v>0.14000000000000001</c:v>
                </c:pt>
                <c:pt idx="4">
                  <c:v>0.12</c:v>
                </c:pt>
                <c:pt idx="5">
                  <c:v>0.24</c:v>
                </c:pt>
              </c:numCache>
            </c:numRef>
          </c:val>
          <c:extLst>
            <c:ext xmlns:c16="http://schemas.microsoft.com/office/drawing/2014/chart" uri="{C3380CC4-5D6E-409C-BE32-E72D297353CC}">
              <c16:uniqueId val="{00000000-4304-4EA0-8C93-6C3F2F7F989F}"/>
            </c:ext>
          </c:extLst>
        </c:ser>
        <c:dLbls>
          <c:showLegendKey val="0"/>
          <c:showVal val="0"/>
          <c:showCatName val="0"/>
          <c:showSerName val="0"/>
          <c:showPercent val="0"/>
          <c:showBubbleSize val="0"/>
        </c:dLbls>
        <c:gapWidth val="30"/>
        <c:axId val="2079304159"/>
        <c:axId val="2079304575"/>
      </c:barChart>
      <c:catAx>
        <c:axId val="20793041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2079304575"/>
        <c:crosses val="autoZero"/>
        <c:auto val="1"/>
        <c:lblAlgn val="ctr"/>
        <c:lblOffset val="100"/>
        <c:noMultiLvlLbl val="0"/>
      </c:catAx>
      <c:valAx>
        <c:axId val="2079304575"/>
        <c:scaling>
          <c:orientation val="minMax"/>
        </c:scaling>
        <c:delete val="1"/>
        <c:axPos val="l"/>
        <c:title>
          <c:tx>
            <c:rich>
              <a:bodyPr rot="-5400000" spcFirstLastPara="1" vertOverflow="ellipsis" vert="horz" wrap="square" anchor="ctr" anchorCtr="1"/>
              <a:lstStyle/>
              <a:p>
                <a:pPr>
                  <a:defRPr sz="840" b="0" i="0" u="none" strike="noStrike" kern="1200" baseline="0">
                    <a:solidFill>
                      <a:schemeClr val="bg2">
                        <a:lumMod val="50000"/>
                      </a:schemeClr>
                    </a:solidFill>
                    <a:latin typeface="+mn-lt"/>
                    <a:ea typeface="+mn-ea"/>
                    <a:cs typeface="+mn-cs"/>
                  </a:defRPr>
                </a:pPr>
                <a:r>
                  <a:rPr lang="en-US" sz="840" baseline="0">
                    <a:solidFill>
                      <a:schemeClr val="bg2">
                        <a:lumMod val="50000"/>
                      </a:schemeClr>
                    </a:solidFill>
                  </a:rPr>
                  <a:t>prosent</a:t>
                </a:r>
              </a:p>
            </c:rich>
          </c:tx>
          <c:layout>
            <c:manualLayout>
              <c:xMode val="edge"/>
              <c:yMode val="edge"/>
              <c:x val="2.0547945205479451E-2"/>
              <c:y val="0.4755537037037037"/>
            </c:manualLayout>
          </c:layout>
          <c:overlay val="0"/>
          <c:spPr>
            <a:noFill/>
            <a:ln>
              <a:noFill/>
            </a:ln>
            <a:effectLst/>
          </c:spPr>
          <c:txPr>
            <a:bodyPr rot="-5400000" spcFirstLastPara="1" vertOverflow="ellipsis" vert="horz" wrap="square" anchor="ctr" anchorCtr="1"/>
            <a:lstStyle/>
            <a:p>
              <a:pPr>
                <a:defRPr sz="840" b="0" i="0" u="none" strike="noStrike" kern="1200" baseline="0">
                  <a:solidFill>
                    <a:schemeClr val="bg2">
                      <a:lumMod val="50000"/>
                    </a:schemeClr>
                  </a:solidFill>
                  <a:latin typeface="+mn-lt"/>
                  <a:ea typeface="+mn-ea"/>
                  <a:cs typeface="+mn-cs"/>
                </a:defRPr>
              </a:pPr>
              <a:endParaRPr lang="nb-NO"/>
            </a:p>
          </c:txPr>
        </c:title>
        <c:numFmt formatCode="0%" sourceLinked="1"/>
        <c:majorTickMark val="none"/>
        <c:minorTickMark val="none"/>
        <c:tickLblPos val="nextTo"/>
        <c:crossAx val="2079304159"/>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nb-NO"/>
    </a:p>
  </c:txPr>
  <c:printSettings>
    <c:headerFooter/>
    <c:pageMargins b="0.75" l="0.7" r="0.7" t="0.75" header="0.3" footer="0.3"/>
    <c:pageSetup/>
  </c:printSettings>
  <c:userShapes r:id="rId3"/>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P_fylkesvi!$L$25</c:f>
          <c:strCache>
            <c:ptCount val="1"/>
            <c:pt idx="0">
              <c:v>Gårdbrukernes gjeld etter størrelse i Trøndelag i 2020 i kr/mill. kr</c:v>
            </c:pt>
          </c:strCache>
        </c:strRef>
      </c:tx>
      <c:layout>
        <c:manualLayout>
          <c:xMode val="edge"/>
          <c:yMode val="edge"/>
          <c:x val="0.1146748888888889"/>
          <c:y val="1.9598765432098767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nb-NO"/>
        </a:p>
      </c:txPr>
    </c:title>
    <c:autoTitleDeleted val="0"/>
    <c:plotArea>
      <c:layout>
        <c:manualLayout>
          <c:layoutTarget val="inner"/>
          <c:xMode val="edge"/>
          <c:yMode val="edge"/>
          <c:x val="5.3478993055555556E-2"/>
          <c:y val="0.13581944444444444"/>
          <c:w val="0.92226753472222223"/>
          <c:h val="0.74973055555555557"/>
        </c:manualLayout>
      </c:layout>
      <c:barChart>
        <c:barDir val="col"/>
        <c:grouping val="clustered"/>
        <c:varyColors val="0"/>
        <c:ser>
          <c:idx val="0"/>
          <c:order val="0"/>
          <c:tx>
            <c:strRef>
              <c:f>P_fylkesvi!$J$48</c:f>
              <c:strCache>
                <c:ptCount val="1"/>
                <c:pt idx="0">
                  <c:v>h47</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b-N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P_fylkesvi!$I$49:$I$53</c:f>
              <c:strCache>
                <c:ptCount val="5"/>
                <c:pt idx="0">
                  <c:v> 0 - 100 000 kr </c:v>
                </c:pt>
                <c:pt idx="1">
                  <c:v> 100 000 r - 1 mill. kr </c:v>
                </c:pt>
                <c:pt idx="2">
                  <c:v> 1 - 2 mill kr </c:v>
                </c:pt>
                <c:pt idx="3">
                  <c:v> 2 - 4 mill kr </c:v>
                </c:pt>
                <c:pt idx="4">
                  <c:v> Over 4 mill kr </c:v>
                </c:pt>
              </c:strCache>
            </c:strRef>
          </c:cat>
          <c:val>
            <c:numRef>
              <c:f>P_fylkesvi!$J$49:$J$53</c:f>
              <c:numCache>
                <c:formatCode>_-* #\ ##0_-;\-* #\ ##0_-;_-* "-"??_-;_-@_-</c:formatCode>
                <c:ptCount val="5"/>
                <c:pt idx="0">
                  <c:v>890</c:v>
                </c:pt>
                <c:pt idx="1">
                  <c:v>1198</c:v>
                </c:pt>
                <c:pt idx="2">
                  <c:v>988</c:v>
                </c:pt>
                <c:pt idx="3">
                  <c:v>1090</c:v>
                </c:pt>
                <c:pt idx="4">
                  <c:v>1114</c:v>
                </c:pt>
              </c:numCache>
            </c:numRef>
          </c:val>
          <c:extLst>
            <c:ext xmlns:c16="http://schemas.microsoft.com/office/drawing/2014/chart" uri="{C3380CC4-5D6E-409C-BE32-E72D297353CC}">
              <c16:uniqueId val="{00000000-2898-4C66-8103-B3C1E4BACDC5}"/>
            </c:ext>
          </c:extLst>
        </c:ser>
        <c:dLbls>
          <c:showLegendKey val="0"/>
          <c:showVal val="0"/>
          <c:showCatName val="0"/>
          <c:showSerName val="0"/>
          <c:showPercent val="0"/>
          <c:showBubbleSize val="0"/>
        </c:dLbls>
        <c:gapWidth val="30"/>
        <c:axId val="1024909775"/>
        <c:axId val="1024911023"/>
      </c:barChart>
      <c:catAx>
        <c:axId val="10249097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1024911023"/>
        <c:crosses val="autoZero"/>
        <c:auto val="1"/>
        <c:lblAlgn val="ctr"/>
        <c:lblOffset val="100"/>
        <c:noMultiLvlLbl val="0"/>
      </c:catAx>
      <c:valAx>
        <c:axId val="1024911023"/>
        <c:scaling>
          <c:orientation val="minMax"/>
        </c:scaling>
        <c:delete val="1"/>
        <c:axPos val="l"/>
        <c:title>
          <c:tx>
            <c:rich>
              <a:bodyPr rot="-5400000" spcFirstLastPara="1" vertOverflow="ellipsis" vert="horz" wrap="square" anchor="ctr" anchorCtr="1"/>
              <a:lstStyle/>
              <a:p>
                <a:pPr>
                  <a:defRPr sz="840" b="0" i="0" u="none" strike="noStrike" kern="1200" baseline="0">
                    <a:solidFill>
                      <a:schemeClr val="bg2">
                        <a:lumMod val="50000"/>
                      </a:schemeClr>
                    </a:solidFill>
                    <a:latin typeface="+mn-lt"/>
                    <a:ea typeface="+mn-ea"/>
                    <a:cs typeface="+mn-cs"/>
                  </a:defRPr>
                </a:pPr>
                <a:r>
                  <a:rPr lang="en-US" sz="840" baseline="0">
                    <a:solidFill>
                      <a:schemeClr val="bg2">
                        <a:lumMod val="50000"/>
                      </a:schemeClr>
                    </a:solidFill>
                  </a:rPr>
                  <a:t>kr/ mill.kr</a:t>
                </a:r>
              </a:p>
            </c:rich>
          </c:tx>
          <c:overlay val="0"/>
          <c:spPr>
            <a:noFill/>
            <a:ln>
              <a:noFill/>
            </a:ln>
            <a:effectLst/>
          </c:spPr>
          <c:txPr>
            <a:bodyPr rot="-5400000" spcFirstLastPara="1" vertOverflow="ellipsis" vert="horz" wrap="square" anchor="ctr" anchorCtr="1"/>
            <a:lstStyle/>
            <a:p>
              <a:pPr>
                <a:defRPr sz="840" b="0" i="0" u="none" strike="noStrike" kern="1200" baseline="0">
                  <a:solidFill>
                    <a:schemeClr val="bg2">
                      <a:lumMod val="50000"/>
                    </a:schemeClr>
                  </a:solidFill>
                  <a:latin typeface="+mn-lt"/>
                  <a:ea typeface="+mn-ea"/>
                  <a:cs typeface="+mn-cs"/>
                </a:defRPr>
              </a:pPr>
              <a:endParaRPr lang="nb-NO"/>
            </a:p>
          </c:txPr>
        </c:title>
        <c:numFmt formatCode="_-* #\ ##0_-;\-* #\ ##0_-;_-* &quot;-&quot;??_-;_-@_-" sourceLinked="1"/>
        <c:majorTickMark val="none"/>
        <c:minorTickMark val="none"/>
        <c:tickLblPos val="nextTo"/>
        <c:crossAx val="1024909775"/>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nb-NO"/>
    </a:p>
  </c:txPr>
  <c:printSettings>
    <c:headerFooter/>
    <c:pageMargins b="0.75" l="0.7" r="0.7" t="0.75" header="0.3" footer="0.3"/>
    <c:pageSetup/>
  </c:printSettings>
  <c:userShapes r:id="rId3"/>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P_fylkesvi!$L$26</c:f>
          <c:strCache>
            <c:ptCount val="1"/>
            <c:pt idx="0">
              <c:v>Gårdbrukernes gjeld som andeler av størrelse i Trøndelag i 2020 i prosent</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b-NO"/>
        </a:p>
      </c:txPr>
    </c:title>
    <c:autoTitleDeleted val="0"/>
    <c:plotArea>
      <c:layout/>
      <c:barChart>
        <c:barDir val="col"/>
        <c:grouping val="clustered"/>
        <c:varyColors val="0"/>
        <c:ser>
          <c:idx val="0"/>
          <c:order val="0"/>
          <c:tx>
            <c:strRef>
              <c:f>P_fylkesvi!$J$60</c:f>
              <c:strCache>
                <c:ptCount val="1"/>
                <c:pt idx="0">
                  <c:v>Sum av Verdi</c:v>
                </c:pt>
              </c:strCache>
            </c:strRef>
          </c:tx>
          <c:spPr>
            <a:solidFill>
              <a:schemeClr val="accent1"/>
            </a:solidFill>
            <a:ln>
              <a:noFill/>
            </a:ln>
            <a:effectLst/>
          </c:spPr>
          <c:invertIfNegative val="0"/>
          <c:cat>
            <c:strRef>
              <c:f>P_fylkesvi!$I$61:$I$65</c:f>
              <c:strCache>
                <c:ptCount val="5"/>
                <c:pt idx="0">
                  <c:v> 0 - 100 000 kr </c:v>
                </c:pt>
                <c:pt idx="1">
                  <c:v> 100 000 r - 1 mill. kr </c:v>
                </c:pt>
                <c:pt idx="2">
                  <c:v> 1 - 2 mill kr </c:v>
                </c:pt>
                <c:pt idx="3">
                  <c:v> 2 - 4 mill kr </c:v>
                </c:pt>
                <c:pt idx="4">
                  <c:v> Over 4 mill kr </c:v>
                </c:pt>
              </c:strCache>
            </c:strRef>
          </c:cat>
          <c:val>
            <c:numRef>
              <c:f>P_fylkesvi!$J$61:$J$65</c:f>
              <c:numCache>
                <c:formatCode>0%</c:formatCode>
                <c:ptCount val="5"/>
                <c:pt idx="0">
                  <c:v>0.16856060606060605</c:v>
                </c:pt>
                <c:pt idx="1">
                  <c:v>0.2268939393939394</c:v>
                </c:pt>
                <c:pt idx="2">
                  <c:v>0.18712121212121213</c:v>
                </c:pt>
                <c:pt idx="3">
                  <c:v>0.20643939393939395</c:v>
                </c:pt>
                <c:pt idx="4">
                  <c:v>0.2109848484848485</c:v>
                </c:pt>
              </c:numCache>
            </c:numRef>
          </c:val>
          <c:extLst>
            <c:ext xmlns:c16="http://schemas.microsoft.com/office/drawing/2014/chart" uri="{C3380CC4-5D6E-409C-BE32-E72D297353CC}">
              <c16:uniqueId val="{00000000-A203-4075-BE6C-BB0BDA333093}"/>
            </c:ext>
          </c:extLst>
        </c:ser>
        <c:dLbls>
          <c:showLegendKey val="0"/>
          <c:showVal val="0"/>
          <c:showCatName val="0"/>
          <c:showSerName val="0"/>
          <c:showPercent val="0"/>
          <c:showBubbleSize val="0"/>
        </c:dLbls>
        <c:gapWidth val="219"/>
        <c:overlap val="-27"/>
        <c:axId val="315229231"/>
        <c:axId val="315225487"/>
      </c:barChart>
      <c:catAx>
        <c:axId val="31522923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315225487"/>
        <c:crosses val="autoZero"/>
        <c:auto val="1"/>
        <c:lblAlgn val="ctr"/>
        <c:lblOffset val="100"/>
        <c:noMultiLvlLbl val="0"/>
      </c:catAx>
      <c:valAx>
        <c:axId val="31522548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315229231"/>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b-N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pivotSource>
    <c:name>[Økonomi i landbruket 2020.xlsx]Ark2!Pivottabell13</c:name>
    <c:fmtId val="0"/>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'Ark2'!$D$36:$D$37</c:f>
              <c:strCache>
                <c:ptCount val="1"/>
                <c:pt idx="0">
                  <c:v>0 prosent</c:v>
                </c:pt>
              </c:strCache>
            </c:strRef>
          </c:tx>
          <c:spPr>
            <a:solidFill>
              <a:schemeClr val="accent1"/>
            </a:solidFill>
            <a:ln>
              <a:noFill/>
            </a:ln>
            <a:effectLst/>
          </c:spPr>
          <c:invertIfNegative val="0"/>
          <c:cat>
            <c:strRef>
              <c:f>'Ark2'!$C$38:$C$47</c:f>
              <c:strCache>
                <c:ptCount val="10"/>
                <c:pt idx="0">
                  <c:v>Agder</c:v>
                </c:pt>
                <c:pt idx="1">
                  <c:v>Innlandet</c:v>
                </c:pt>
                <c:pt idx="2">
                  <c:v>Møre og Romsdal</c:v>
                </c:pt>
                <c:pt idx="3">
                  <c:v>Nordland</c:v>
                </c:pt>
                <c:pt idx="4">
                  <c:v>Rogaland</c:v>
                </c:pt>
                <c:pt idx="5">
                  <c:v>Troms og Finnmark</c:v>
                </c:pt>
                <c:pt idx="6">
                  <c:v>Trøndelag</c:v>
                </c:pt>
                <c:pt idx="7">
                  <c:v>Vestfold og Telemark</c:v>
                </c:pt>
                <c:pt idx="8">
                  <c:v>Vestland</c:v>
                </c:pt>
                <c:pt idx="9">
                  <c:v>Viken og Oslo</c:v>
                </c:pt>
              </c:strCache>
            </c:strRef>
          </c:cat>
          <c:val>
            <c:numRef>
              <c:f>'Ark2'!$D$38:$D$47</c:f>
              <c:numCache>
                <c:formatCode>General</c:formatCode>
                <c:ptCount val="10"/>
                <c:pt idx="0">
                  <c:v>44</c:v>
                </c:pt>
                <c:pt idx="1">
                  <c:v>29</c:v>
                </c:pt>
                <c:pt idx="2">
                  <c:v>38</c:v>
                </c:pt>
                <c:pt idx="3">
                  <c:v>26</c:v>
                </c:pt>
                <c:pt idx="4">
                  <c:v>25</c:v>
                </c:pt>
                <c:pt idx="5">
                  <c:v>30</c:v>
                </c:pt>
                <c:pt idx="6">
                  <c:v>29</c:v>
                </c:pt>
                <c:pt idx="7">
                  <c:v>36</c:v>
                </c:pt>
                <c:pt idx="8">
                  <c:v>40</c:v>
                </c:pt>
                <c:pt idx="9">
                  <c:v>31</c:v>
                </c:pt>
              </c:numCache>
            </c:numRef>
          </c:val>
          <c:extLst>
            <c:ext xmlns:c16="http://schemas.microsoft.com/office/drawing/2014/chart" uri="{C3380CC4-5D6E-409C-BE32-E72D297353CC}">
              <c16:uniqueId val="{00000000-1E98-46AD-B488-EA63051C4E82}"/>
            </c:ext>
          </c:extLst>
        </c:ser>
        <c:ser>
          <c:idx val="1"/>
          <c:order val="1"/>
          <c:tx>
            <c:strRef>
              <c:f>'Ark2'!$E$36:$E$37</c:f>
              <c:strCache>
                <c:ptCount val="1"/>
                <c:pt idx="0">
                  <c:v>10-49 prosent</c:v>
                </c:pt>
              </c:strCache>
            </c:strRef>
          </c:tx>
          <c:spPr>
            <a:solidFill>
              <a:schemeClr val="accent2"/>
            </a:solidFill>
            <a:ln>
              <a:noFill/>
            </a:ln>
            <a:effectLst/>
          </c:spPr>
          <c:invertIfNegative val="0"/>
          <c:cat>
            <c:strRef>
              <c:f>'Ark2'!$C$38:$C$47</c:f>
              <c:strCache>
                <c:ptCount val="10"/>
                <c:pt idx="0">
                  <c:v>Agder</c:v>
                </c:pt>
                <c:pt idx="1">
                  <c:v>Innlandet</c:v>
                </c:pt>
                <c:pt idx="2">
                  <c:v>Møre og Romsdal</c:v>
                </c:pt>
                <c:pt idx="3">
                  <c:v>Nordland</c:v>
                </c:pt>
                <c:pt idx="4">
                  <c:v>Rogaland</c:v>
                </c:pt>
                <c:pt idx="5">
                  <c:v>Troms og Finnmark</c:v>
                </c:pt>
                <c:pt idx="6">
                  <c:v>Trøndelag</c:v>
                </c:pt>
                <c:pt idx="7">
                  <c:v>Vestfold og Telemark</c:v>
                </c:pt>
                <c:pt idx="8">
                  <c:v>Vestland</c:v>
                </c:pt>
                <c:pt idx="9">
                  <c:v>Viken og Oslo</c:v>
                </c:pt>
              </c:strCache>
            </c:strRef>
          </c:cat>
          <c:val>
            <c:numRef>
              <c:f>'Ark2'!$E$38:$E$47</c:f>
              <c:numCache>
                <c:formatCode>General</c:formatCode>
                <c:ptCount val="10"/>
                <c:pt idx="0">
                  <c:v>22</c:v>
                </c:pt>
                <c:pt idx="1">
                  <c:v>29</c:v>
                </c:pt>
                <c:pt idx="2">
                  <c:v>21</c:v>
                </c:pt>
                <c:pt idx="3">
                  <c:v>24</c:v>
                </c:pt>
                <c:pt idx="4">
                  <c:v>28</c:v>
                </c:pt>
                <c:pt idx="5">
                  <c:v>24</c:v>
                </c:pt>
                <c:pt idx="6">
                  <c:v>26</c:v>
                </c:pt>
                <c:pt idx="7">
                  <c:v>27</c:v>
                </c:pt>
                <c:pt idx="8">
                  <c:v>23</c:v>
                </c:pt>
                <c:pt idx="9">
                  <c:v>34</c:v>
                </c:pt>
              </c:numCache>
            </c:numRef>
          </c:val>
          <c:extLst>
            <c:ext xmlns:c16="http://schemas.microsoft.com/office/drawing/2014/chart" uri="{C3380CC4-5D6E-409C-BE32-E72D297353CC}">
              <c16:uniqueId val="{00000001-1E98-46AD-B488-EA63051C4E82}"/>
            </c:ext>
          </c:extLst>
        </c:ser>
        <c:ser>
          <c:idx val="2"/>
          <c:order val="2"/>
          <c:tx>
            <c:strRef>
              <c:f>'Ark2'!$F$36:$F$37</c:f>
              <c:strCache>
                <c:ptCount val="1"/>
                <c:pt idx="0">
                  <c:v>1-9 prosent</c:v>
                </c:pt>
              </c:strCache>
            </c:strRef>
          </c:tx>
          <c:spPr>
            <a:solidFill>
              <a:schemeClr val="accent3"/>
            </a:solidFill>
            <a:ln>
              <a:noFill/>
            </a:ln>
            <a:effectLst/>
          </c:spPr>
          <c:invertIfNegative val="0"/>
          <c:cat>
            <c:strRef>
              <c:f>'Ark2'!$C$38:$C$47</c:f>
              <c:strCache>
                <c:ptCount val="10"/>
                <c:pt idx="0">
                  <c:v>Agder</c:v>
                </c:pt>
                <c:pt idx="1">
                  <c:v>Innlandet</c:v>
                </c:pt>
                <c:pt idx="2">
                  <c:v>Møre og Romsdal</c:v>
                </c:pt>
                <c:pt idx="3">
                  <c:v>Nordland</c:v>
                </c:pt>
                <c:pt idx="4">
                  <c:v>Rogaland</c:v>
                </c:pt>
                <c:pt idx="5">
                  <c:v>Troms og Finnmark</c:v>
                </c:pt>
                <c:pt idx="6">
                  <c:v>Trøndelag</c:v>
                </c:pt>
                <c:pt idx="7">
                  <c:v>Vestfold og Telemark</c:v>
                </c:pt>
                <c:pt idx="8">
                  <c:v>Vestland</c:v>
                </c:pt>
                <c:pt idx="9">
                  <c:v>Viken og Oslo</c:v>
                </c:pt>
              </c:strCache>
            </c:strRef>
          </c:cat>
          <c:val>
            <c:numRef>
              <c:f>'Ark2'!$F$38:$F$47</c:f>
              <c:numCache>
                <c:formatCode>General</c:formatCode>
                <c:ptCount val="10"/>
                <c:pt idx="0">
                  <c:v>15</c:v>
                </c:pt>
                <c:pt idx="1">
                  <c:v>12</c:v>
                </c:pt>
                <c:pt idx="2">
                  <c:v>13</c:v>
                </c:pt>
                <c:pt idx="3">
                  <c:v>11</c:v>
                </c:pt>
                <c:pt idx="4">
                  <c:v>13</c:v>
                </c:pt>
                <c:pt idx="5">
                  <c:v>11</c:v>
                </c:pt>
                <c:pt idx="6">
                  <c:v>12</c:v>
                </c:pt>
                <c:pt idx="7">
                  <c:v>18</c:v>
                </c:pt>
                <c:pt idx="8">
                  <c:v>16</c:v>
                </c:pt>
                <c:pt idx="9">
                  <c:v>15</c:v>
                </c:pt>
              </c:numCache>
            </c:numRef>
          </c:val>
          <c:extLst>
            <c:ext xmlns:c16="http://schemas.microsoft.com/office/drawing/2014/chart" uri="{C3380CC4-5D6E-409C-BE32-E72D297353CC}">
              <c16:uniqueId val="{00000002-1E98-46AD-B488-EA63051C4E82}"/>
            </c:ext>
          </c:extLst>
        </c:ser>
        <c:ser>
          <c:idx val="3"/>
          <c:order val="3"/>
          <c:tx>
            <c:strRef>
              <c:f>'Ark2'!$G$36:$G$37</c:f>
              <c:strCache>
                <c:ptCount val="1"/>
                <c:pt idx="0">
                  <c:v>50-89 prosent</c:v>
                </c:pt>
              </c:strCache>
            </c:strRef>
          </c:tx>
          <c:spPr>
            <a:solidFill>
              <a:schemeClr val="accent4"/>
            </a:solidFill>
            <a:ln>
              <a:noFill/>
            </a:ln>
            <a:effectLst/>
          </c:spPr>
          <c:invertIfNegative val="0"/>
          <c:cat>
            <c:strRef>
              <c:f>'Ark2'!$C$38:$C$47</c:f>
              <c:strCache>
                <c:ptCount val="10"/>
                <c:pt idx="0">
                  <c:v>Agder</c:v>
                </c:pt>
                <c:pt idx="1">
                  <c:v>Innlandet</c:v>
                </c:pt>
                <c:pt idx="2">
                  <c:v>Møre og Romsdal</c:v>
                </c:pt>
                <c:pt idx="3">
                  <c:v>Nordland</c:v>
                </c:pt>
                <c:pt idx="4">
                  <c:v>Rogaland</c:v>
                </c:pt>
                <c:pt idx="5">
                  <c:v>Troms og Finnmark</c:v>
                </c:pt>
                <c:pt idx="6">
                  <c:v>Trøndelag</c:v>
                </c:pt>
                <c:pt idx="7">
                  <c:v>Vestfold og Telemark</c:v>
                </c:pt>
                <c:pt idx="8">
                  <c:v>Vestland</c:v>
                </c:pt>
                <c:pt idx="9">
                  <c:v>Viken og Oslo</c:v>
                </c:pt>
              </c:strCache>
            </c:strRef>
          </c:cat>
          <c:val>
            <c:numRef>
              <c:f>'Ark2'!$G$38:$G$47</c:f>
              <c:numCache>
                <c:formatCode>General</c:formatCode>
                <c:ptCount val="10"/>
                <c:pt idx="0">
                  <c:v>12</c:v>
                </c:pt>
                <c:pt idx="1">
                  <c:v>17</c:v>
                </c:pt>
                <c:pt idx="2">
                  <c:v>14</c:v>
                </c:pt>
                <c:pt idx="3">
                  <c:v>18</c:v>
                </c:pt>
                <c:pt idx="4">
                  <c:v>16</c:v>
                </c:pt>
                <c:pt idx="5">
                  <c:v>16</c:v>
                </c:pt>
                <c:pt idx="6">
                  <c:v>17</c:v>
                </c:pt>
                <c:pt idx="7">
                  <c:v>12</c:v>
                </c:pt>
                <c:pt idx="8">
                  <c:v>12</c:v>
                </c:pt>
                <c:pt idx="9">
                  <c:v>13</c:v>
                </c:pt>
              </c:numCache>
            </c:numRef>
          </c:val>
          <c:extLst>
            <c:ext xmlns:c16="http://schemas.microsoft.com/office/drawing/2014/chart" uri="{C3380CC4-5D6E-409C-BE32-E72D297353CC}">
              <c16:uniqueId val="{00000003-1E98-46AD-B488-EA63051C4E82}"/>
            </c:ext>
          </c:extLst>
        </c:ser>
        <c:ser>
          <c:idx val="4"/>
          <c:order val="4"/>
          <c:tx>
            <c:strRef>
              <c:f>'Ark2'!$H$36:$H$37</c:f>
              <c:strCache>
                <c:ptCount val="1"/>
                <c:pt idx="0">
                  <c:v>90 prosent eller mer</c:v>
                </c:pt>
              </c:strCache>
            </c:strRef>
          </c:tx>
          <c:spPr>
            <a:solidFill>
              <a:schemeClr val="accent5"/>
            </a:solidFill>
            <a:ln>
              <a:noFill/>
            </a:ln>
            <a:effectLst/>
          </c:spPr>
          <c:invertIfNegative val="0"/>
          <c:cat>
            <c:strRef>
              <c:f>'Ark2'!$C$38:$C$47</c:f>
              <c:strCache>
                <c:ptCount val="10"/>
                <c:pt idx="0">
                  <c:v>Agder</c:v>
                </c:pt>
                <c:pt idx="1">
                  <c:v>Innlandet</c:v>
                </c:pt>
                <c:pt idx="2">
                  <c:v>Møre og Romsdal</c:v>
                </c:pt>
                <c:pt idx="3">
                  <c:v>Nordland</c:v>
                </c:pt>
                <c:pt idx="4">
                  <c:v>Rogaland</c:v>
                </c:pt>
                <c:pt idx="5">
                  <c:v>Troms og Finnmark</c:v>
                </c:pt>
                <c:pt idx="6">
                  <c:v>Trøndelag</c:v>
                </c:pt>
                <c:pt idx="7">
                  <c:v>Vestfold og Telemark</c:v>
                </c:pt>
                <c:pt idx="8">
                  <c:v>Vestland</c:v>
                </c:pt>
                <c:pt idx="9">
                  <c:v>Viken og Oslo</c:v>
                </c:pt>
              </c:strCache>
            </c:strRef>
          </c:cat>
          <c:val>
            <c:numRef>
              <c:f>'Ark2'!$H$38:$H$47</c:f>
              <c:numCache>
                <c:formatCode>General</c:formatCode>
                <c:ptCount val="10"/>
                <c:pt idx="0">
                  <c:v>8</c:v>
                </c:pt>
                <c:pt idx="1">
                  <c:v>12</c:v>
                </c:pt>
                <c:pt idx="2">
                  <c:v>14</c:v>
                </c:pt>
                <c:pt idx="3">
                  <c:v>21</c:v>
                </c:pt>
                <c:pt idx="4">
                  <c:v>18</c:v>
                </c:pt>
                <c:pt idx="5">
                  <c:v>19</c:v>
                </c:pt>
                <c:pt idx="6">
                  <c:v>16</c:v>
                </c:pt>
                <c:pt idx="7">
                  <c:v>7</c:v>
                </c:pt>
                <c:pt idx="8">
                  <c:v>9</c:v>
                </c:pt>
                <c:pt idx="9">
                  <c:v>7</c:v>
                </c:pt>
              </c:numCache>
            </c:numRef>
          </c:val>
          <c:extLst>
            <c:ext xmlns:c16="http://schemas.microsoft.com/office/drawing/2014/chart" uri="{C3380CC4-5D6E-409C-BE32-E72D297353CC}">
              <c16:uniqueId val="{00000004-1E98-46AD-B488-EA63051C4E82}"/>
            </c:ext>
          </c:extLst>
        </c:ser>
        <c:dLbls>
          <c:showLegendKey val="0"/>
          <c:showVal val="0"/>
          <c:showCatName val="0"/>
          <c:showSerName val="0"/>
          <c:showPercent val="0"/>
          <c:showBubbleSize val="0"/>
        </c:dLbls>
        <c:gapWidth val="150"/>
        <c:overlap val="100"/>
        <c:axId val="240359823"/>
        <c:axId val="240357327"/>
      </c:barChart>
      <c:catAx>
        <c:axId val="24035982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240357327"/>
        <c:crosses val="autoZero"/>
        <c:auto val="1"/>
        <c:lblAlgn val="ctr"/>
        <c:lblOffset val="100"/>
        <c:noMultiLvlLbl val="0"/>
      </c:catAx>
      <c:valAx>
        <c:axId val="24035732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240359823"/>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b-N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pivotSource>
    <c:name>[Økonomi i landbruket 2020.xlsx]Ark2!Pivottabell14</c:name>
    <c:fmtId val="0"/>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'Ark2'!$D$53:$D$54</c:f>
              <c:strCache>
                <c:ptCount val="1"/>
                <c:pt idx="0">
                  <c:v>Brukere med 0,1-0,9 millioner kroner i gjeld</c:v>
                </c:pt>
              </c:strCache>
            </c:strRef>
          </c:tx>
          <c:spPr>
            <a:solidFill>
              <a:schemeClr val="accent1"/>
            </a:solidFill>
            <a:ln>
              <a:noFill/>
            </a:ln>
            <a:effectLst/>
          </c:spPr>
          <c:invertIfNegative val="0"/>
          <c:cat>
            <c:strRef>
              <c:f>'Ark2'!$C$55:$C$65</c:f>
              <c:strCache>
                <c:ptCount val="10"/>
                <c:pt idx="0">
                  <c:v>Agder</c:v>
                </c:pt>
                <c:pt idx="1">
                  <c:v>Innlandet</c:v>
                </c:pt>
                <c:pt idx="2">
                  <c:v>Møre og Romsdal</c:v>
                </c:pt>
                <c:pt idx="3">
                  <c:v>Nordland</c:v>
                </c:pt>
                <c:pt idx="4">
                  <c:v>Rogaland</c:v>
                </c:pt>
                <c:pt idx="5">
                  <c:v>Troms og Finnmark</c:v>
                </c:pt>
                <c:pt idx="6">
                  <c:v>Trøndelag</c:v>
                </c:pt>
                <c:pt idx="7">
                  <c:v>Vestfold og Telemark</c:v>
                </c:pt>
                <c:pt idx="8">
                  <c:v>Vestland</c:v>
                </c:pt>
                <c:pt idx="9">
                  <c:v>Viken og Oslo</c:v>
                </c:pt>
              </c:strCache>
            </c:strRef>
          </c:cat>
          <c:val>
            <c:numRef>
              <c:f>'Ark2'!$D$55:$D$65</c:f>
              <c:numCache>
                <c:formatCode>_-* #\ ##0_-;\-* #\ ##0_-;_-* "-"??_-;_-@_-</c:formatCode>
                <c:ptCount val="10"/>
                <c:pt idx="0">
                  <c:v>364</c:v>
                </c:pt>
                <c:pt idx="1">
                  <c:v>1772</c:v>
                </c:pt>
                <c:pt idx="2">
                  <c:v>584</c:v>
                </c:pt>
                <c:pt idx="3">
                  <c:v>484</c:v>
                </c:pt>
                <c:pt idx="4">
                  <c:v>741</c:v>
                </c:pt>
                <c:pt idx="5">
                  <c:v>330</c:v>
                </c:pt>
                <c:pt idx="6">
                  <c:v>1198</c:v>
                </c:pt>
                <c:pt idx="7">
                  <c:v>586</c:v>
                </c:pt>
                <c:pt idx="8">
                  <c:v>1496</c:v>
                </c:pt>
                <c:pt idx="9">
                  <c:v>1430</c:v>
                </c:pt>
              </c:numCache>
            </c:numRef>
          </c:val>
          <c:extLst>
            <c:ext xmlns:c16="http://schemas.microsoft.com/office/drawing/2014/chart" uri="{C3380CC4-5D6E-409C-BE32-E72D297353CC}">
              <c16:uniqueId val="{00000000-B23E-4434-B7F3-F9A7C3C6FF39}"/>
            </c:ext>
          </c:extLst>
        </c:ser>
        <c:ser>
          <c:idx val="1"/>
          <c:order val="1"/>
          <c:tx>
            <c:strRef>
              <c:f>'Ark2'!$E$53:$E$54</c:f>
              <c:strCache>
                <c:ptCount val="1"/>
                <c:pt idx="0">
                  <c:v>Brukere med 0-0,09 millioner kroner i gjeld</c:v>
                </c:pt>
              </c:strCache>
            </c:strRef>
          </c:tx>
          <c:spPr>
            <a:solidFill>
              <a:schemeClr val="accent2"/>
            </a:solidFill>
            <a:ln>
              <a:noFill/>
            </a:ln>
            <a:effectLst/>
          </c:spPr>
          <c:invertIfNegative val="0"/>
          <c:cat>
            <c:strRef>
              <c:f>'Ark2'!$C$55:$C$65</c:f>
              <c:strCache>
                <c:ptCount val="10"/>
                <c:pt idx="0">
                  <c:v>Agder</c:v>
                </c:pt>
                <c:pt idx="1">
                  <c:v>Innlandet</c:v>
                </c:pt>
                <c:pt idx="2">
                  <c:v>Møre og Romsdal</c:v>
                </c:pt>
                <c:pt idx="3">
                  <c:v>Nordland</c:v>
                </c:pt>
                <c:pt idx="4">
                  <c:v>Rogaland</c:v>
                </c:pt>
                <c:pt idx="5">
                  <c:v>Troms og Finnmark</c:v>
                </c:pt>
                <c:pt idx="6">
                  <c:v>Trøndelag</c:v>
                </c:pt>
                <c:pt idx="7">
                  <c:v>Vestfold og Telemark</c:v>
                </c:pt>
                <c:pt idx="8">
                  <c:v>Vestland</c:v>
                </c:pt>
                <c:pt idx="9">
                  <c:v>Viken og Oslo</c:v>
                </c:pt>
              </c:strCache>
            </c:strRef>
          </c:cat>
          <c:val>
            <c:numRef>
              <c:f>'Ark2'!$E$55:$E$65</c:f>
              <c:numCache>
                <c:formatCode>_-* #\ ##0_-;\-* #\ ##0_-;_-* "-"??_-;_-@_-</c:formatCode>
                <c:ptCount val="10"/>
                <c:pt idx="0">
                  <c:v>414</c:v>
                </c:pt>
                <c:pt idx="1">
                  <c:v>1270</c:v>
                </c:pt>
                <c:pt idx="2">
                  <c:v>518</c:v>
                </c:pt>
                <c:pt idx="3">
                  <c:v>353</c:v>
                </c:pt>
                <c:pt idx="4">
                  <c:v>705</c:v>
                </c:pt>
                <c:pt idx="5">
                  <c:v>218</c:v>
                </c:pt>
                <c:pt idx="6">
                  <c:v>890</c:v>
                </c:pt>
                <c:pt idx="7">
                  <c:v>551</c:v>
                </c:pt>
                <c:pt idx="8">
                  <c:v>1700</c:v>
                </c:pt>
                <c:pt idx="9">
                  <c:v>1223</c:v>
                </c:pt>
              </c:numCache>
            </c:numRef>
          </c:val>
          <c:extLst>
            <c:ext xmlns:c16="http://schemas.microsoft.com/office/drawing/2014/chart" uri="{C3380CC4-5D6E-409C-BE32-E72D297353CC}">
              <c16:uniqueId val="{00000001-B23E-4434-B7F3-F9A7C3C6FF39}"/>
            </c:ext>
          </c:extLst>
        </c:ser>
        <c:ser>
          <c:idx val="2"/>
          <c:order val="2"/>
          <c:tx>
            <c:strRef>
              <c:f>'Ark2'!$F$53:$F$54</c:f>
              <c:strCache>
                <c:ptCount val="1"/>
                <c:pt idx="0">
                  <c:v>Brukere med 1-1,9 millioner kroner i gjeld</c:v>
                </c:pt>
              </c:strCache>
            </c:strRef>
          </c:tx>
          <c:spPr>
            <a:solidFill>
              <a:schemeClr val="accent3"/>
            </a:solidFill>
            <a:ln>
              <a:noFill/>
            </a:ln>
            <a:effectLst/>
          </c:spPr>
          <c:invertIfNegative val="0"/>
          <c:cat>
            <c:strRef>
              <c:f>'Ark2'!$C$55:$C$65</c:f>
              <c:strCache>
                <c:ptCount val="10"/>
                <c:pt idx="0">
                  <c:v>Agder</c:v>
                </c:pt>
                <c:pt idx="1">
                  <c:v>Innlandet</c:v>
                </c:pt>
                <c:pt idx="2">
                  <c:v>Møre og Romsdal</c:v>
                </c:pt>
                <c:pt idx="3">
                  <c:v>Nordland</c:v>
                </c:pt>
                <c:pt idx="4">
                  <c:v>Rogaland</c:v>
                </c:pt>
                <c:pt idx="5">
                  <c:v>Troms og Finnmark</c:v>
                </c:pt>
                <c:pt idx="6">
                  <c:v>Trøndelag</c:v>
                </c:pt>
                <c:pt idx="7">
                  <c:v>Vestfold og Telemark</c:v>
                </c:pt>
                <c:pt idx="8">
                  <c:v>Vestland</c:v>
                </c:pt>
                <c:pt idx="9">
                  <c:v>Viken og Oslo</c:v>
                </c:pt>
              </c:strCache>
            </c:strRef>
          </c:cat>
          <c:val>
            <c:numRef>
              <c:f>'Ark2'!$F$55:$F$65</c:f>
              <c:numCache>
                <c:formatCode>_-* #\ ##0_-;\-* #\ ##0_-;_-* "-"??_-;_-@_-</c:formatCode>
                <c:ptCount val="10"/>
                <c:pt idx="0">
                  <c:v>332</c:v>
                </c:pt>
                <c:pt idx="1">
                  <c:v>1185</c:v>
                </c:pt>
                <c:pt idx="2">
                  <c:v>435</c:v>
                </c:pt>
                <c:pt idx="3">
                  <c:v>314</c:v>
                </c:pt>
                <c:pt idx="4">
                  <c:v>553</c:v>
                </c:pt>
                <c:pt idx="5">
                  <c:v>220</c:v>
                </c:pt>
                <c:pt idx="6">
                  <c:v>988</c:v>
                </c:pt>
                <c:pt idx="7">
                  <c:v>425</c:v>
                </c:pt>
                <c:pt idx="8">
                  <c:v>1012</c:v>
                </c:pt>
                <c:pt idx="9">
                  <c:v>993</c:v>
                </c:pt>
              </c:numCache>
            </c:numRef>
          </c:val>
          <c:extLst>
            <c:ext xmlns:c16="http://schemas.microsoft.com/office/drawing/2014/chart" uri="{C3380CC4-5D6E-409C-BE32-E72D297353CC}">
              <c16:uniqueId val="{00000002-B23E-4434-B7F3-F9A7C3C6FF39}"/>
            </c:ext>
          </c:extLst>
        </c:ser>
        <c:ser>
          <c:idx val="3"/>
          <c:order val="3"/>
          <c:tx>
            <c:strRef>
              <c:f>'Ark2'!$G$53:$G$54</c:f>
              <c:strCache>
                <c:ptCount val="1"/>
                <c:pt idx="0">
                  <c:v>Brukere med 2-3,9 millioner kroner i gjeld</c:v>
                </c:pt>
              </c:strCache>
            </c:strRef>
          </c:tx>
          <c:spPr>
            <a:solidFill>
              <a:schemeClr val="accent4"/>
            </a:solidFill>
            <a:ln>
              <a:noFill/>
            </a:ln>
            <a:effectLst/>
          </c:spPr>
          <c:invertIfNegative val="0"/>
          <c:cat>
            <c:strRef>
              <c:f>'Ark2'!$C$55:$C$65</c:f>
              <c:strCache>
                <c:ptCount val="10"/>
                <c:pt idx="0">
                  <c:v>Agder</c:v>
                </c:pt>
                <c:pt idx="1">
                  <c:v>Innlandet</c:v>
                </c:pt>
                <c:pt idx="2">
                  <c:v>Møre og Romsdal</c:v>
                </c:pt>
                <c:pt idx="3">
                  <c:v>Nordland</c:v>
                </c:pt>
                <c:pt idx="4">
                  <c:v>Rogaland</c:v>
                </c:pt>
                <c:pt idx="5">
                  <c:v>Troms og Finnmark</c:v>
                </c:pt>
                <c:pt idx="6">
                  <c:v>Trøndelag</c:v>
                </c:pt>
                <c:pt idx="7">
                  <c:v>Vestfold og Telemark</c:v>
                </c:pt>
                <c:pt idx="8">
                  <c:v>Vestland</c:v>
                </c:pt>
                <c:pt idx="9">
                  <c:v>Viken og Oslo</c:v>
                </c:pt>
              </c:strCache>
            </c:strRef>
          </c:cat>
          <c:val>
            <c:numRef>
              <c:f>'Ark2'!$G$55:$G$65</c:f>
              <c:numCache>
                <c:formatCode>_-* #\ ##0_-;\-* #\ ##0_-;_-* "-"??_-;_-@_-</c:formatCode>
                <c:ptCount val="10"/>
                <c:pt idx="0">
                  <c:v>332</c:v>
                </c:pt>
                <c:pt idx="1">
                  <c:v>1277</c:v>
                </c:pt>
                <c:pt idx="2">
                  <c:v>423</c:v>
                </c:pt>
                <c:pt idx="3">
                  <c:v>325</c:v>
                </c:pt>
                <c:pt idx="4">
                  <c:v>802</c:v>
                </c:pt>
                <c:pt idx="5">
                  <c:v>193</c:v>
                </c:pt>
                <c:pt idx="6">
                  <c:v>1090</c:v>
                </c:pt>
                <c:pt idx="7">
                  <c:v>488</c:v>
                </c:pt>
                <c:pt idx="8">
                  <c:v>922</c:v>
                </c:pt>
                <c:pt idx="9">
                  <c:v>1253</c:v>
                </c:pt>
              </c:numCache>
            </c:numRef>
          </c:val>
          <c:extLst>
            <c:ext xmlns:c16="http://schemas.microsoft.com/office/drawing/2014/chart" uri="{C3380CC4-5D6E-409C-BE32-E72D297353CC}">
              <c16:uniqueId val="{00000003-B23E-4434-B7F3-F9A7C3C6FF39}"/>
            </c:ext>
          </c:extLst>
        </c:ser>
        <c:ser>
          <c:idx val="4"/>
          <c:order val="4"/>
          <c:tx>
            <c:strRef>
              <c:f>'Ark2'!$H$53:$H$54</c:f>
              <c:strCache>
                <c:ptCount val="1"/>
                <c:pt idx="0">
                  <c:v>Brukere med 4 millioner kroner og mer i gjeld</c:v>
                </c:pt>
              </c:strCache>
            </c:strRef>
          </c:tx>
          <c:spPr>
            <a:solidFill>
              <a:schemeClr val="accent5"/>
            </a:solidFill>
            <a:ln>
              <a:noFill/>
            </a:ln>
            <a:effectLst/>
          </c:spPr>
          <c:invertIfNegative val="0"/>
          <c:cat>
            <c:strRef>
              <c:f>'Ark2'!$C$55:$C$65</c:f>
              <c:strCache>
                <c:ptCount val="10"/>
                <c:pt idx="0">
                  <c:v>Agder</c:v>
                </c:pt>
                <c:pt idx="1">
                  <c:v>Innlandet</c:v>
                </c:pt>
                <c:pt idx="2">
                  <c:v>Møre og Romsdal</c:v>
                </c:pt>
                <c:pt idx="3">
                  <c:v>Nordland</c:v>
                </c:pt>
                <c:pt idx="4">
                  <c:v>Rogaland</c:v>
                </c:pt>
                <c:pt idx="5">
                  <c:v>Troms og Finnmark</c:v>
                </c:pt>
                <c:pt idx="6">
                  <c:v>Trøndelag</c:v>
                </c:pt>
                <c:pt idx="7">
                  <c:v>Vestfold og Telemark</c:v>
                </c:pt>
                <c:pt idx="8">
                  <c:v>Vestland</c:v>
                </c:pt>
                <c:pt idx="9">
                  <c:v>Viken og Oslo</c:v>
                </c:pt>
              </c:strCache>
            </c:strRef>
          </c:cat>
          <c:val>
            <c:numRef>
              <c:f>'Ark2'!$H$55:$H$65</c:f>
              <c:numCache>
                <c:formatCode>_-* #\ ##0_-;\-* #\ ##0_-;_-* "-"??_-;_-@_-</c:formatCode>
                <c:ptCount val="10"/>
                <c:pt idx="0">
                  <c:v>264</c:v>
                </c:pt>
                <c:pt idx="1">
                  <c:v>1160</c:v>
                </c:pt>
                <c:pt idx="2">
                  <c:v>279</c:v>
                </c:pt>
                <c:pt idx="3">
                  <c:v>279</c:v>
                </c:pt>
                <c:pt idx="4">
                  <c:v>982</c:v>
                </c:pt>
                <c:pt idx="5">
                  <c:v>95</c:v>
                </c:pt>
                <c:pt idx="6">
                  <c:v>1114</c:v>
                </c:pt>
                <c:pt idx="7">
                  <c:v>400</c:v>
                </c:pt>
                <c:pt idx="8">
                  <c:v>437</c:v>
                </c:pt>
                <c:pt idx="9">
                  <c:v>1109</c:v>
                </c:pt>
              </c:numCache>
            </c:numRef>
          </c:val>
          <c:extLst>
            <c:ext xmlns:c16="http://schemas.microsoft.com/office/drawing/2014/chart" uri="{C3380CC4-5D6E-409C-BE32-E72D297353CC}">
              <c16:uniqueId val="{00000004-B23E-4434-B7F3-F9A7C3C6FF39}"/>
            </c:ext>
          </c:extLst>
        </c:ser>
        <c:dLbls>
          <c:showLegendKey val="0"/>
          <c:showVal val="0"/>
          <c:showCatName val="0"/>
          <c:showSerName val="0"/>
          <c:showPercent val="0"/>
          <c:showBubbleSize val="0"/>
        </c:dLbls>
        <c:gapWidth val="150"/>
        <c:overlap val="100"/>
        <c:axId val="2090255087"/>
        <c:axId val="2090253423"/>
      </c:barChart>
      <c:catAx>
        <c:axId val="20902550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2090253423"/>
        <c:crosses val="autoZero"/>
        <c:auto val="1"/>
        <c:lblAlgn val="ctr"/>
        <c:lblOffset val="100"/>
        <c:noMultiLvlLbl val="0"/>
      </c:catAx>
      <c:valAx>
        <c:axId val="2090253423"/>
        <c:scaling>
          <c:orientation val="minMax"/>
        </c:scaling>
        <c:delete val="0"/>
        <c:axPos val="l"/>
        <c:majorGridlines>
          <c:spPr>
            <a:ln w="9525" cap="flat" cmpd="sng" algn="ctr">
              <a:solidFill>
                <a:schemeClr val="tx1">
                  <a:lumMod val="15000"/>
                  <a:lumOff val="85000"/>
                </a:schemeClr>
              </a:solidFill>
              <a:round/>
            </a:ln>
            <a:effectLst/>
          </c:spPr>
        </c:majorGridlines>
        <c:numFmt formatCode="_-* #\ ##0_-;\-* #\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2090255087"/>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b-N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pivotSource>
    <c:name>[Økonomi i landbruket 2020.xlsx]Ark2!Pivottabell15</c:name>
    <c:fmtId val="1"/>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bar"/>
        <c:grouping val="stacked"/>
        <c:varyColors val="0"/>
        <c:ser>
          <c:idx val="0"/>
          <c:order val="0"/>
          <c:tx>
            <c:strRef>
              <c:f>'Ark2'!$D$71:$D$72</c:f>
              <c:strCache>
                <c:ptCount val="1"/>
                <c:pt idx="0">
                  <c:v>Brukere med 0-0,09 millioner kroner i gjeld</c:v>
                </c:pt>
              </c:strCache>
            </c:strRef>
          </c:tx>
          <c:spPr>
            <a:solidFill>
              <a:schemeClr val="accent1"/>
            </a:solidFill>
            <a:ln>
              <a:noFill/>
            </a:ln>
            <a:effectLst/>
          </c:spPr>
          <c:invertIfNegative val="0"/>
          <c:cat>
            <c:strRef>
              <c:f>'Ark2'!$C$73:$C$85</c:f>
              <c:strCache>
                <c:ptCount val="12"/>
                <c:pt idx="0">
                  <c:v>1999</c:v>
                </c:pt>
                <c:pt idx="1">
                  <c:v>2010</c:v>
                </c:pt>
                <c:pt idx="2">
                  <c:v>2011</c:v>
                </c:pt>
                <c:pt idx="3">
                  <c:v>2012</c:v>
                </c:pt>
                <c:pt idx="4">
                  <c:v>2013</c:v>
                </c:pt>
                <c:pt idx="5">
                  <c:v>2014</c:v>
                </c:pt>
                <c:pt idx="6">
                  <c:v>2015</c:v>
                </c:pt>
                <c:pt idx="7">
                  <c:v>2016</c:v>
                </c:pt>
                <c:pt idx="8">
                  <c:v>2017</c:v>
                </c:pt>
                <c:pt idx="9">
                  <c:v>2018</c:v>
                </c:pt>
                <c:pt idx="10">
                  <c:v>2019</c:v>
                </c:pt>
                <c:pt idx="11">
                  <c:v>2020</c:v>
                </c:pt>
              </c:strCache>
            </c:strRef>
          </c:cat>
          <c:val>
            <c:numRef>
              <c:f>'Ark2'!$D$73:$D$85</c:f>
              <c:numCache>
                <c:formatCode>0%</c:formatCode>
                <c:ptCount val="12"/>
                <c:pt idx="0">
                  <c:v>0.21601586970139905</c:v>
                </c:pt>
                <c:pt idx="1">
                  <c:v>0.15260466602748482</c:v>
                </c:pt>
                <c:pt idx="2">
                  <c:v>0.15400878191575865</c:v>
                </c:pt>
                <c:pt idx="3">
                  <c:v>0.14698636886188207</c:v>
                </c:pt>
                <c:pt idx="4">
                  <c:v>0.14817922470213124</c:v>
                </c:pt>
                <c:pt idx="5">
                  <c:v>0.15732832251451997</c:v>
                </c:pt>
                <c:pt idx="6">
                  <c:v>0.16091752757835756</c:v>
                </c:pt>
                <c:pt idx="7">
                  <c:v>0.14692197566213314</c:v>
                </c:pt>
                <c:pt idx="8">
                  <c:v>0.15720844811753903</c:v>
                </c:pt>
                <c:pt idx="9">
                  <c:v>0.1633414133880291</c:v>
                </c:pt>
                <c:pt idx="10">
                  <c:v>0.16166541635408851</c:v>
                </c:pt>
                <c:pt idx="11">
                  <c:v>0.16856060606060605</c:v>
                </c:pt>
              </c:numCache>
            </c:numRef>
          </c:val>
          <c:extLst>
            <c:ext xmlns:c16="http://schemas.microsoft.com/office/drawing/2014/chart" uri="{C3380CC4-5D6E-409C-BE32-E72D297353CC}">
              <c16:uniqueId val="{00000000-F7F4-46C6-ADC5-FE597E6CEEC2}"/>
            </c:ext>
          </c:extLst>
        </c:ser>
        <c:ser>
          <c:idx val="1"/>
          <c:order val="1"/>
          <c:tx>
            <c:strRef>
              <c:f>'Ark2'!$E$71:$E$72</c:f>
              <c:strCache>
                <c:ptCount val="1"/>
                <c:pt idx="0">
                  <c:v>Brukere med 0,1-0,9 millioner kroner i gjeld</c:v>
                </c:pt>
              </c:strCache>
            </c:strRef>
          </c:tx>
          <c:spPr>
            <a:solidFill>
              <a:schemeClr val="accent2"/>
            </a:solidFill>
            <a:ln>
              <a:noFill/>
            </a:ln>
            <a:effectLst/>
          </c:spPr>
          <c:invertIfNegative val="0"/>
          <c:cat>
            <c:strRef>
              <c:f>'Ark2'!$C$73:$C$85</c:f>
              <c:strCache>
                <c:ptCount val="12"/>
                <c:pt idx="0">
                  <c:v>1999</c:v>
                </c:pt>
                <c:pt idx="1">
                  <c:v>2010</c:v>
                </c:pt>
                <c:pt idx="2">
                  <c:v>2011</c:v>
                </c:pt>
                <c:pt idx="3">
                  <c:v>2012</c:v>
                </c:pt>
                <c:pt idx="4">
                  <c:v>2013</c:v>
                </c:pt>
                <c:pt idx="5">
                  <c:v>2014</c:v>
                </c:pt>
                <c:pt idx="6">
                  <c:v>2015</c:v>
                </c:pt>
                <c:pt idx="7">
                  <c:v>2016</c:v>
                </c:pt>
                <c:pt idx="8">
                  <c:v>2017</c:v>
                </c:pt>
                <c:pt idx="9">
                  <c:v>2018</c:v>
                </c:pt>
                <c:pt idx="10">
                  <c:v>2019</c:v>
                </c:pt>
                <c:pt idx="11">
                  <c:v>2020</c:v>
                </c:pt>
              </c:strCache>
            </c:strRef>
          </c:cat>
          <c:val>
            <c:numRef>
              <c:f>'Ark2'!$E$73:$E$85</c:f>
              <c:numCache>
                <c:formatCode>0%</c:formatCode>
                <c:ptCount val="12"/>
                <c:pt idx="0">
                  <c:v>0.60075172269784927</c:v>
                </c:pt>
                <c:pt idx="1">
                  <c:v>0.37647810802173221</c:v>
                </c:pt>
                <c:pt idx="2">
                  <c:v>0.35078874613758337</c:v>
                </c:pt>
                <c:pt idx="3">
                  <c:v>0.33174577106257186</c:v>
                </c:pt>
                <c:pt idx="4">
                  <c:v>0.3131397885551267</c:v>
                </c:pt>
                <c:pt idx="5">
                  <c:v>0.29057055005124699</c:v>
                </c:pt>
                <c:pt idx="6">
                  <c:v>0.26930485028891615</c:v>
                </c:pt>
                <c:pt idx="7">
                  <c:v>0.26252684323550463</c:v>
                </c:pt>
                <c:pt idx="8">
                  <c:v>0.24517906336088155</c:v>
                </c:pt>
                <c:pt idx="9">
                  <c:v>0.23829945925787804</c:v>
                </c:pt>
                <c:pt idx="10">
                  <c:v>0.22993248312078018</c:v>
                </c:pt>
                <c:pt idx="11">
                  <c:v>0.2268939393939394</c:v>
                </c:pt>
              </c:numCache>
            </c:numRef>
          </c:val>
          <c:extLst>
            <c:ext xmlns:c16="http://schemas.microsoft.com/office/drawing/2014/chart" uri="{C3380CC4-5D6E-409C-BE32-E72D297353CC}">
              <c16:uniqueId val="{00000001-F7F4-46C6-ADC5-FE597E6CEEC2}"/>
            </c:ext>
          </c:extLst>
        </c:ser>
        <c:ser>
          <c:idx val="2"/>
          <c:order val="2"/>
          <c:tx>
            <c:strRef>
              <c:f>'Ark2'!$F$71:$F$72</c:f>
              <c:strCache>
                <c:ptCount val="1"/>
                <c:pt idx="0">
                  <c:v>Brukere med 1-1,9 millioner kroner i gjeld</c:v>
                </c:pt>
              </c:strCache>
            </c:strRef>
          </c:tx>
          <c:spPr>
            <a:solidFill>
              <a:schemeClr val="accent3"/>
            </a:solidFill>
            <a:ln>
              <a:noFill/>
            </a:ln>
            <a:effectLst/>
          </c:spPr>
          <c:invertIfNegative val="0"/>
          <c:cat>
            <c:strRef>
              <c:f>'Ark2'!$C$73:$C$85</c:f>
              <c:strCache>
                <c:ptCount val="12"/>
                <c:pt idx="0">
                  <c:v>1999</c:v>
                </c:pt>
                <c:pt idx="1">
                  <c:v>2010</c:v>
                </c:pt>
                <c:pt idx="2">
                  <c:v>2011</c:v>
                </c:pt>
                <c:pt idx="3">
                  <c:v>2012</c:v>
                </c:pt>
                <c:pt idx="4">
                  <c:v>2013</c:v>
                </c:pt>
                <c:pt idx="5">
                  <c:v>2014</c:v>
                </c:pt>
                <c:pt idx="6">
                  <c:v>2015</c:v>
                </c:pt>
                <c:pt idx="7">
                  <c:v>2016</c:v>
                </c:pt>
                <c:pt idx="8">
                  <c:v>2017</c:v>
                </c:pt>
                <c:pt idx="9">
                  <c:v>2018</c:v>
                </c:pt>
                <c:pt idx="10">
                  <c:v>2019</c:v>
                </c:pt>
                <c:pt idx="11">
                  <c:v>2020</c:v>
                </c:pt>
              </c:strCache>
            </c:strRef>
          </c:cat>
          <c:val>
            <c:numRef>
              <c:f>'Ark2'!$F$73:$F$85</c:f>
              <c:numCache>
                <c:formatCode>0%</c:formatCode>
                <c:ptCount val="12"/>
                <c:pt idx="0">
                  <c:v>0.16329087492169556</c:v>
                </c:pt>
                <c:pt idx="1">
                  <c:v>0.24464685202940237</c:v>
                </c:pt>
                <c:pt idx="2">
                  <c:v>0.23841275004065701</c:v>
                </c:pt>
                <c:pt idx="3">
                  <c:v>0.23353588438167186</c:v>
                </c:pt>
                <c:pt idx="4">
                  <c:v>0.22268837053196844</c:v>
                </c:pt>
                <c:pt idx="5">
                  <c:v>0.21113768363512128</c:v>
                </c:pt>
                <c:pt idx="6">
                  <c:v>0.2036420942041674</c:v>
                </c:pt>
                <c:pt idx="7">
                  <c:v>0.19720830350751611</c:v>
                </c:pt>
                <c:pt idx="8">
                  <c:v>0.19210284664830118</c:v>
                </c:pt>
                <c:pt idx="9">
                  <c:v>0.19578594070482938</c:v>
                </c:pt>
                <c:pt idx="10">
                  <c:v>0.19129782445611404</c:v>
                </c:pt>
                <c:pt idx="11">
                  <c:v>0.18712121212121213</c:v>
                </c:pt>
              </c:numCache>
            </c:numRef>
          </c:val>
          <c:extLst>
            <c:ext xmlns:c16="http://schemas.microsoft.com/office/drawing/2014/chart" uri="{C3380CC4-5D6E-409C-BE32-E72D297353CC}">
              <c16:uniqueId val="{00000002-F7F4-46C6-ADC5-FE597E6CEEC2}"/>
            </c:ext>
          </c:extLst>
        </c:ser>
        <c:ser>
          <c:idx val="3"/>
          <c:order val="3"/>
          <c:tx>
            <c:strRef>
              <c:f>'Ark2'!$G$71:$G$72</c:f>
              <c:strCache>
                <c:ptCount val="1"/>
                <c:pt idx="0">
                  <c:v>Brukere med 2-3,9 millioner kroner i gjeld</c:v>
                </c:pt>
              </c:strCache>
            </c:strRef>
          </c:tx>
          <c:spPr>
            <a:solidFill>
              <a:schemeClr val="accent4"/>
            </a:solidFill>
            <a:ln>
              <a:noFill/>
            </a:ln>
            <a:effectLst/>
          </c:spPr>
          <c:invertIfNegative val="0"/>
          <c:cat>
            <c:strRef>
              <c:f>'Ark2'!$C$73:$C$85</c:f>
              <c:strCache>
                <c:ptCount val="12"/>
                <c:pt idx="0">
                  <c:v>1999</c:v>
                </c:pt>
                <c:pt idx="1">
                  <c:v>2010</c:v>
                </c:pt>
                <c:pt idx="2">
                  <c:v>2011</c:v>
                </c:pt>
                <c:pt idx="3">
                  <c:v>2012</c:v>
                </c:pt>
                <c:pt idx="4">
                  <c:v>2013</c:v>
                </c:pt>
                <c:pt idx="5">
                  <c:v>2014</c:v>
                </c:pt>
                <c:pt idx="6">
                  <c:v>2015</c:v>
                </c:pt>
                <c:pt idx="7">
                  <c:v>2016</c:v>
                </c:pt>
                <c:pt idx="8">
                  <c:v>2017</c:v>
                </c:pt>
                <c:pt idx="9">
                  <c:v>2018</c:v>
                </c:pt>
                <c:pt idx="10">
                  <c:v>2019</c:v>
                </c:pt>
                <c:pt idx="11">
                  <c:v>2020</c:v>
                </c:pt>
              </c:strCache>
            </c:strRef>
          </c:cat>
          <c:val>
            <c:numRef>
              <c:f>'Ark2'!$G$73:$G$85</c:f>
              <c:numCache>
                <c:formatCode>0%</c:formatCode>
                <c:ptCount val="12"/>
                <c:pt idx="0">
                  <c:v>1.8062225934433077E-2</c:v>
                </c:pt>
                <c:pt idx="1">
                  <c:v>0.153723234260147</c:v>
                </c:pt>
                <c:pt idx="2">
                  <c:v>0.1710847292242641</c:v>
                </c:pt>
                <c:pt idx="3">
                  <c:v>0.18689439973723107</c:v>
                </c:pt>
                <c:pt idx="4">
                  <c:v>0.19483134754153381</c:v>
                </c:pt>
                <c:pt idx="5">
                  <c:v>0.20071745814827469</c:v>
                </c:pt>
                <c:pt idx="6">
                  <c:v>0.20609350376466468</c:v>
                </c:pt>
                <c:pt idx="7">
                  <c:v>0.21331424481030781</c:v>
                </c:pt>
                <c:pt idx="8">
                  <c:v>0.21193755739210285</c:v>
                </c:pt>
                <c:pt idx="9">
                  <c:v>0.20305798993100876</c:v>
                </c:pt>
                <c:pt idx="10">
                  <c:v>0.20480120030007501</c:v>
                </c:pt>
                <c:pt idx="11">
                  <c:v>0.20643939393939395</c:v>
                </c:pt>
              </c:numCache>
            </c:numRef>
          </c:val>
          <c:extLst>
            <c:ext xmlns:c16="http://schemas.microsoft.com/office/drawing/2014/chart" uri="{C3380CC4-5D6E-409C-BE32-E72D297353CC}">
              <c16:uniqueId val="{00000003-F7F4-46C6-ADC5-FE597E6CEEC2}"/>
            </c:ext>
          </c:extLst>
        </c:ser>
        <c:ser>
          <c:idx val="4"/>
          <c:order val="4"/>
          <c:tx>
            <c:strRef>
              <c:f>'Ark2'!$H$71:$H$72</c:f>
              <c:strCache>
                <c:ptCount val="1"/>
                <c:pt idx="0">
                  <c:v>Brukere med 4 millioner kroner og mer i gjeld</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'Ark2'!$C$73:$C$85</c:f>
              <c:strCache>
                <c:ptCount val="12"/>
                <c:pt idx="0">
                  <c:v>1999</c:v>
                </c:pt>
                <c:pt idx="1">
                  <c:v>2010</c:v>
                </c:pt>
                <c:pt idx="2">
                  <c:v>2011</c:v>
                </c:pt>
                <c:pt idx="3">
                  <c:v>2012</c:v>
                </c:pt>
                <c:pt idx="4">
                  <c:v>2013</c:v>
                </c:pt>
                <c:pt idx="5">
                  <c:v>2014</c:v>
                </c:pt>
                <c:pt idx="6">
                  <c:v>2015</c:v>
                </c:pt>
                <c:pt idx="7">
                  <c:v>2016</c:v>
                </c:pt>
                <c:pt idx="8">
                  <c:v>2017</c:v>
                </c:pt>
                <c:pt idx="9">
                  <c:v>2018</c:v>
                </c:pt>
                <c:pt idx="10">
                  <c:v>2019</c:v>
                </c:pt>
                <c:pt idx="11">
                  <c:v>2020</c:v>
                </c:pt>
              </c:strCache>
            </c:strRef>
          </c:cat>
          <c:val>
            <c:numRef>
              <c:f>'Ark2'!$H$73:$H$85</c:f>
              <c:numCache>
                <c:formatCode>0%</c:formatCode>
                <c:ptCount val="12"/>
                <c:pt idx="0">
                  <c:v>1.8793067446230946E-3</c:v>
                </c:pt>
                <c:pt idx="1">
                  <c:v>7.254713966123362E-2</c:v>
                </c:pt>
                <c:pt idx="2">
                  <c:v>8.5704992681736869E-2</c:v>
                </c:pt>
                <c:pt idx="3">
                  <c:v>0.10083757595664312</c:v>
                </c:pt>
                <c:pt idx="4">
                  <c:v>0.1211612686692398</c:v>
                </c:pt>
                <c:pt idx="5">
                  <c:v>0.14024598565083704</c:v>
                </c:pt>
                <c:pt idx="6">
                  <c:v>0.16004202416389424</c:v>
                </c:pt>
                <c:pt idx="7">
                  <c:v>0.18002863278453829</c:v>
                </c:pt>
                <c:pt idx="8">
                  <c:v>0.19357208448117538</c:v>
                </c:pt>
                <c:pt idx="9">
                  <c:v>0.19951519671825471</c:v>
                </c:pt>
                <c:pt idx="10">
                  <c:v>0.21230307576894222</c:v>
                </c:pt>
                <c:pt idx="11">
                  <c:v>0.2109848484848485</c:v>
                </c:pt>
              </c:numCache>
            </c:numRef>
          </c:val>
          <c:extLst>
            <c:ext xmlns:c16="http://schemas.microsoft.com/office/drawing/2014/chart" uri="{C3380CC4-5D6E-409C-BE32-E72D297353CC}">
              <c16:uniqueId val="{00000004-F7F4-46C6-ADC5-FE597E6CEEC2}"/>
            </c:ext>
          </c:extLst>
        </c:ser>
        <c:dLbls>
          <c:showLegendKey val="0"/>
          <c:showVal val="0"/>
          <c:showCatName val="0"/>
          <c:showSerName val="0"/>
          <c:showPercent val="0"/>
          <c:showBubbleSize val="0"/>
        </c:dLbls>
        <c:gapWidth val="150"/>
        <c:overlap val="100"/>
        <c:axId val="994224672"/>
        <c:axId val="994229248"/>
      </c:barChart>
      <c:catAx>
        <c:axId val="99422467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994229248"/>
        <c:crosses val="autoZero"/>
        <c:auto val="1"/>
        <c:lblAlgn val="ctr"/>
        <c:lblOffset val="100"/>
        <c:noMultiLvlLbl val="0"/>
      </c:catAx>
      <c:valAx>
        <c:axId val="99422924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994224672"/>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b-N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pivotSource>
    <c:name>[Økonomi i landbruket 2020.xlsx]Ark2!Pivottabell11</c:name>
    <c:fmtId val="0"/>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percentStacked"/>
        <c:varyColors val="0"/>
        <c:ser>
          <c:idx val="0"/>
          <c:order val="0"/>
          <c:tx>
            <c:strRef>
              <c:f>'Ark2'!$D$4:$D$5</c:f>
              <c:strCache>
                <c:ptCount val="1"/>
                <c:pt idx="0">
                  <c:v>Andre næringsinntekter</c:v>
                </c:pt>
              </c:strCache>
            </c:strRef>
          </c:tx>
          <c:spPr>
            <a:solidFill>
              <a:schemeClr val="accent1"/>
            </a:solidFill>
            <a:ln>
              <a:noFill/>
            </a:ln>
            <a:effectLst/>
          </c:spPr>
          <c:invertIfNegative val="0"/>
          <c:cat>
            <c:strRef>
              <c:f>'Ark2'!$C$6:$C$16</c:f>
              <c:strCache>
                <c:ptCount val="10"/>
                <c:pt idx="0">
                  <c:v>Agder</c:v>
                </c:pt>
                <c:pt idx="1">
                  <c:v>Innlandet</c:v>
                </c:pt>
                <c:pt idx="2">
                  <c:v>Møre og Romsdal</c:v>
                </c:pt>
                <c:pt idx="3">
                  <c:v>Nordland</c:v>
                </c:pt>
                <c:pt idx="4">
                  <c:v>Rogaland</c:v>
                </c:pt>
                <c:pt idx="5">
                  <c:v>Troms og Finnmark</c:v>
                </c:pt>
                <c:pt idx="6">
                  <c:v>Trøndelag</c:v>
                </c:pt>
                <c:pt idx="7">
                  <c:v>Vestfold og Telemark</c:v>
                </c:pt>
                <c:pt idx="8">
                  <c:v>Vestland</c:v>
                </c:pt>
                <c:pt idx="9">
                  <c:v>Viken og Oslo</c:v>
                </c:pt>
              </c:strCache>
            </c:strRef>
          </c:cat>
          <c:val>
            <c:numRef>
              <c:f>'Ark2'!$D$6:$D$16</c:f>
              <c:numCache>
                <c:formatCode>#,##0</c:formatCode>
                <c:ptCount val="10"/>
                <c:pt idx="0">
                  <c:v>140400</c:v>
                </c:pt>
                <c:pt idx="1">
                  <c:v>135700</c:v>
                </c:pt>
                <c:pt idx="2">
                  <c:v>39000</c:v>
                </c:pt>
                <c:pt idx="3">
                  <c:v>28400</c:v>
                </c:pt>
                <c:pt idx="4">
                  <c:v>55800</c:v>
                </c:pt>
                <c:pt idx="5">
                  <c:v>61700</c:v>
                </c:pt>
                <c:pt idx="6">
                  <c:v>85800</c:v>
                </c:pt>
                <c:pt idx="7">
                  <c:v>154800</c:v>
                </c:pt>
                <c:pt idx="8">
                  <c:v>73200</c:v>
                </c:pt>
                <c:pt idx="9">
                  <c:v>284500</c:v>
                </c:pt>
              </c:numCache>
            </c:numRef>
          </c:val>
          <c:extLst>
            <c:ext xmlns:c16="http://schemas.microsoft.com/office/drawing/2014/chart" uri="{C3380CC4-5D6E-409C-BE32-E72D297353CC}">
              <c16:uniqueId val="{00000000-317C-468E-B447-904021C86B35}"/>
            </c:ext>
          </c:extLst>
        </c:ser>
        <c:ser>
          <c:idx val="1"/>
          <c:order val="1"/>
          <c:tx>
            <c:strRef>
              <c:f>'Ark2'!$E$4:$E$5</c:f>
              <c:strCache>
                <c:ptCount val="1"/>
                <c:pt idx="0">
                  <c:v>Bruttoinntekt i alt</c:v>
                </c:pt>
              </c:strCache>
            </c:strRef>
          </c:tx>
          <c:spPr>
            <a:solidFill>
              <a:schemeClr val="accent2"/>
            </a:solidFill>
            <a:ln>
              <a:noFill/>
            </a:ln>
            <a:effectLst/>
          </c:spPr>
          <c:invertIfNegative val="0"/>
          <c:cat>
            <c:strRef>
              <c:f>'Ark2'!$C$6:$C$16</c:f>
              <c:strCache>
                <c:ptCount val="10"/>
                <c:pt idx="0">
                  <c:v>Agder</c:v>
                </c:pt>
                <c:pt idx="1">
                  <c:v>Innlandet</c:v>
                </c:pt>
                <c:pt idx="2">
                  <c:v>Møre og Romsdal</c:v>
                </c:pt>
                <c:pt idx="3">
                  <c:v>Nordland</c:v>
                </c:pt>
                <c:pt idx="4">
                  <c:v>Rogaland</c:v>
                </c:pt>
                <c:pt idx="5">
                  <c:v>Troms og Finnmark</c:v>
                </c:pt>
                <c:pt idx="6">
                  <c:v>Trøndelag</c:v>
                </c:pt>
                <c:pt idx="7">
                  <c:v>Vestfold og Telemark</c:v>
                </c:pt>
                <c:pt idx="8">
                  <c:v>Vestland</c:v>
                </c:pt>
                <c:pt idx="9">
                  <c:v>Viken og Oslo</c:v>
                </c:pt>
              </c:strCache>
            </c:strRef>
          </c:cat>
          <c:val>
            <c:numRef>
              <c:f>'Ark2'!$E$6:$E$16</c:f>
              <c:numCache>
                <c:formatCode>#,##0</c:formatCode>
                <c:ptCount val="10"/>
                <c:pt idx="0">
                  <c:v>917000</c:v>
                </c:pt>
                <c:pt idx="1">
                  <c:v>927900</c:v>
                </c:pt>
                <c:pt idx="2">
                  <c:v>425500</c:v>
                </c:pt>
                <c:pt idx="3">
                  <c:v>384400</c:v>
                </c:pt>
                <c:pt idx="4">
                  <c:v>523300</c:v>
                </c:pt>
                <c:pt idx="5">
                  <c:v>721400</c:v>
                </c:pt>
                <c:pt idx="6">
                  <c:v>885800</c:v>
                </c:pt>
                <c:pt idx="7">
                  <c:v>1058500</c:v>
                </c:pt>
                <c:pt idx="8">
                  <c:v>824900</c:v>
                </c:pt>
                <c:pt idx="9">
                  <c:v>1674300</c:v>
                </c:pt>
              </c:numCache>
            </c:numRef>
          </c:val>
          <c:extLst>
            <c:ext xmlns:c16="http://schemas.microsoft.com/office/drawing/2014/chart" uri="{C3380CC4-5D6E-409C-BE32-E72D297353CC}">
              <c16:uniqueId val="{00000001-317C-468E-B447-904021C86B35}"/>
            </c:ext>
          </c:extLst>
        </c:ser>
        <c:ser>
          <c:idx val="2"/>
          <c:order val="2"/>
          <c:tx>
            <c:strRef>
              <c:f>'Ark2'!$F$4:$F$5</c:f>
              <c:strCache>
                <c:ptCount val="1"/>
                <c:pt idx="0">
                  <c:v>Kapitalinntekter o.l</c:v>
                </c:pt>
              </c:strCache>
            </c:strRef>
          </c:tx>
          <c:spPr>
            <a:solidFill>
              <a:schemeClr val="accent3"/>
            </a:solidFill>
            <a:ln>
              <a:noFill/>
            </a:ln>
            <a:effectLst/>
          </c:spPr>
          <c:invertIfNegative val="0"/>
          <c:cat>
            <c:strRef>
              <c:f>'Ark2'!$C$6:$C$16</c:f>
              <c:strCache>
                <c:ptCount val="10"/>
                <c:pt idx="0">
                  <c:v>Agder</c:v>
                </c:pt>
                <c:pt idx="1">
                  <c:v>Innlandet</c:v>
                </c:pt>
                <c:pt idx="2">
                  <c:v>Møre og Romsdal</c:v>
                </c:pt>
                <c:pt idx="3">
                  <c:v>Nordland</c:v>
                </c:pt>
                <c:pt idx="4">
                  <c:v>Rogaland</c:v>
                </c:pt>
                <c:pt idx="5">
                  <c:v>Troms og Finnmark</c:v>
                </c:pt>
                <c:pt idx="6">
                  <c:v>Trøndelag</c:v>
                </c:pt>
                <c:pt idx="7">
                  <c:v>Vestfold og Telemark</c:v>
                </c:pt>
                <c:pt idx="8">
                  <c:v>Vestland</c:v>
                </c:pt>
                <c:pt idx="9">
                  <c:v>Viken og Oslo</c:v>
                </c:pt>
              </c:strCache>
            </c:strRef>
          </c:cat>
          <c:val>
            <c:numRef>
              <c:f>'Ark2'!$F$6:$F$16</c:f>
              <c:numCache>
                <c:formatCode>#,##0</c:formatCode>
                <c:ptCount val="10"/>
                <c:pt idx="0">
                  <c:v>104800</c:v>
                </c:pt>
                <c:pt idx="1">
                  <c:v>86600</c:v>
                </c:pt>
                <c:pt idx="2">
                  <c:v>39000</c:v>
                </c:pt>
                <c:pt idx="3">
                  <c:v>20800</c:v>
                </c:pt>
                <c:pt idx="4">
                  <c:v>59200</c:v>
                </c:pt>
                <c:pt idx="5">
                  <c:v>35700</c:v>
                </c:pt>
                <c:pt idx="6">
                  <c:v>77000</c:v>
                </c:pt>
                <c:pt idx="7">
                  <c:v>119100</c:v>
                </c:pt>
                <c:pt idx="8">
                  <c:v>76900</c:v>
                </c:pt>
                <c:pt idx="9">
                  <c:v>217500</c:v>
                </c:pt>
              </c:numCache>
            </c:numRef>
          </c:val>
          <c:extLst>
            <c:ext xmlns:c16="http://schemas.microsoft.com/office/drawing/2014/chart" uri="{C3380CC4-5D6E-409C-BE32-E72D297353CC}">
              <c16:uniqueId val="{00000002-317C-468E-B447-904021C86B35}"/>
            </c:ext>
          </c:extLst>
        </c:ser>
        <c:ser>
          <c:idx val="3"/>
          <c:order val="3"/>
          <c:tx>
            <c:strRef>
              <c:f>'Ark2'!$G$4:$G$5</c:f>
              <c:strCache>
                <c:ptCount val="1"/>
                <c:pt idx="0">
                  <c:v>Lønn</c:v>
                </c:pt>
              </c:strCache>
            </c:strRef>
          </c:tx>
          <c:spPr>
            <a:solidFill>
              <a:schemeClr val="accent4"/>
            </a:solidFill>
            <a:ln>
              <a:noFill/>
            </a:ln>
            <a:effectLst/>
          </c:spPr>
          <c:invertIfNegative val="0"/>
          <c:cat>
            <c:strRef>
              <c:f>'Ark2'!$C$6:$C$16</c:f>
              <c:strCache>
                <c:ptCount val="10"/>
                <c:pt idx="0">
                  <c:v>Agder</c:v>
                </c:pt>
                <c:pt idx="1">
                  <c:v>Innlandet</c:v>
                </c:pt>
                <c:pt idx="2">
                  <c:v>Møre og Romsdal</c:v>
                </c:pt>
                <c:pt idx="3">
                  <c:v>Nordland</c:v>
                </c:pt>
                <c:pt idx="4">
                  <c:v>Rogaland</c:v>
                </c:pt>
                <c:pt idx="5">
                  <c:v>Troms og Finnmark</c:v>
                </c:pt>
                <c:pt idx="6">
                  <c:v>Trøndelag</c:v>
                </c:pt>
                <c:pt idx="7">
                  <c:v>Vestfold og Telemark</c:v>
                </c:pt>
                <c:pt idx="8">
                  <c:v>Vestland</c:v>
                </c:pt>
                <c:pt idx="9">
                  <c:v>Viken og Oslo</c:v>
                </c:pt>
              </c:strCache>
            </c:strRef>
          </c:cat>
          <c:val>
            <c:numRef>
              <c:f>'Ark2'!$G$6:$G$16</c:f>
              <c:numCache>
                <c:formatCode>#,##0</c:formatCode>
                <c:ptCount val="10"/>
                <c:pt idx="0">
                  <c:v>390100</c:v>
                </c:pt>
                <c:pt idx="1">
                  <c:v>361500</c:v>
                </c:pt>
                <c:pt idx="2">
                  <c:v>176000</c:v>
                </c:pt>
                <c:pt idx="3">
                  <c:v>132200</c:v>
                </c:pt>
                <c:pt idx="4">
                  <c:v>184000</c:v>
                </c:pt>
                <c:pt idx="5">
                  <c:v>265800</c:v>
                </c:pt>
                <c:pt idx="6">
                  <c:v>338900</c:v>
                </c:pt>
                <c:pt idx="7">
                  <c:v>485100</c:v>
                </c:pt>
                <c:pt idx="8">
                  <c:v>413400</c:v>
                </c:pt>
                <c:pt idx="9">
                  <c:v>694900</c:v>
                </c:pt>
              </c:numCache>
            </c:numRef>
          </c:val>
          <c:extLst>
            <c:ext xmlns:c16="http://schemas.microsoft.com/office/drawing/2014/chart" uri="{C3380CC4-5D6E-409C-BE32-E72D297353CC}">
              <c16:uniqueId val="{00000003-317C-468E-B447-904021C86B35}"/>
            </c:ext>
          </c:extLst>
        </c:ser>
        <c:ser>
          <c:idx val="4"/>
          <c:order val="4"/>
          <c:tx>
            <c:strRef>
              <c:f>'Ark2'!$H$4:$H$5</c:f>
              <c:strCache>
                <c:ptCount val="1"/>
                <c:pt idx="0">
                  <c:v>Næringsinntekt fra jordbruk</c:v>
                </c:pt>
              </c:strCache>
            </c:strRef>
          </c:tx>
          <c:spPr>
            <a:solidFill>
              <a:schemeClr val="accent5"/>
            </a:solidFill>
            <a:ln>
              <a:noFill/>
            </a:ln>
            <a:effectLst/>
          </c:spPr>
          <c:invertIfNegative val="0"/>
          <c:cat>
            <c:strRef>
              <c:f>'Ark2'!$C$6:$C$16</c:f>
              <c:strCache>
                <c:ptCount val="10"/>
                <c:pt idx="0">
                  <c:v>Agder</c:v>
                </c:pt>
                <c:pt idx="1">
                  <c:v>Innlandet</c:v>
                </c:pt>
                <c:pt idx="2">
                  <c:v>Møre og Romsdal</c:v>
                </c:pt>
                <c:pt idx="3">
                  <c:v>Nordland</c:v>
                </c:pt>
                <c:pt idx="4">
                  <c:v>Rogaland</c:v>
                </c:pt>
                <c:pt idx="5">
                  <c:v>Troms og Finnmark</c:v>
                </c:pt>
                <c:pt idx="6">
                  <c:v>Trøndelag</c:v>
                </c:pt>
                <c:pt idx="7">
                  <c:v>Vestfold og Telemark</c:v>
                </c:pt>
                <c:pt idx="8">
                  <c:v>Vestland</c:v>
                </c:pt>
                <c:pt idx="9">
                  <c:v>Viken og Oslo</c:v>
                </c:pt>
              </c:strCache>
            </c:strRef>
          </c:cat>
          <c:val>
            <c:numRef>
              <c:f>'Ark2'!$H$6:$H$16</c:f>
              <c:numCache>
                <c:formatCode>#,##0</c:formatCode>
                <c:ptCount val="10"/>
                <c:pt idx="0">
                  <c:v>219700</c:v>
                </c:pt>
                <c:pt idx="1">
                  <c:v>298700</c:v>
                </c:pt>
                <c:pt idx="2">
                  <c:v>149600</c:v>
                </c:pt>
                <c:pt idx="3">
                  <c:v>177100</c:v>
                </c:pt>
                <c:pt idx="4">
                  <c:v>203800</c:v>
                </c:pt>
                <c:pt idx="5">
                  <c:v>311100</c:v>
                </c:pt>
                <c:pt idx="6">
                  <c:v>347300</c:v>
                </c:pt>
                <c:pt idx="7">
                  <c:v>244700</c:v>
                </c:pt>
                <c:pt idx="8">
                  <c:v>204800</c:v>
                </c:pt>
                <c:pt idx="9">
                  <c:v>405100</c:v>
                </c:pt>
              </c:numCache>
            </c:numRef>
          </c:val>
          <c:extLst>
            <c:ext xmlns:c16="http://schemas.microsoft.com/office/drawing/2014/chart" uri="{C3380CC4-5D6E-409C-BE32-E72D297353CC}">
              <c16:uniqueId val="{00000004-317C-468E-B447-904021C86B35}"/>
            </c:ext>
          </c:extLst>
        </c:ser>
        <c:ser>
          <c:idx val="5"/>
          <c:order val="5"/>
          <c:tx>
            <c:strRef>
              <c:f>'Ark2'!$I$4:$I$5</c:f>
              <c:strCache>
                <c:ptCount val="1"/>
                <c:pt idx="0">
                  <c:v>Pensjoner</c:v>
                </c:pt>
              </c:strCache>
            </c:strRef>
          </c:tx>
          <c:spPr>
            <a:solidFill>
              <a:schemeClr val="accent6"/>
            </a:solidFill>
            <a:ln>
              <a:noFill/>
            </a:ln>
            <a:effectLst/>
          </c:spPr>
          <c:invertIfNegative val="0"/>
          <c:cat>
            <c:strRef>
              <c:f>'Ark2'!$C$6:$C$16</c:f>
              <c:strCache>
                <c:ptCount val="10"/>
                <c:pt idx="0">
                  <c:v>Agder</c:v>
                </c:pt>
                <c:pt idx="1">
                  <c:v>Innlandet</c:v>
                </c:pt>
                <c:pt idx="2">
                  <c:v>Møre og Romsdal</c:v>
                </c:pt>
                <c:pt idx="3">
                  <c:v>Nordland</c:v>
                </c:pt>
                <c:pt idx="4">
                  <c:v>Rogaland</c:v>
                </c:pt>
                <c:pt idx="5">
                  <c:v>Troms og Finnmark</c:v>
                </c:pt>
                <c:pt idx="6">
                  <c:v>Trøndelag</c:v>
                </c:pt>
                <c:pt idx="7">
                  <c:v>Vestfold og Telemark</c:v>
                </c:pt>
                <c:pt idx="8">
                  <c:v>Vestland</c:v>
                </c:pt>
                <c:pt idx="9">
                  <c:v>Viken og Oslo</c:v>
                </c:pt>
              </c:strCache>
            </c:strRef>
          </c:cat>
          <c:val>
            <c:numRef>
              <c:f>'Ark2'!$I$6:$I$16</c:f>
              <c:numCache>
                <c:formatCode>#,##0</c:formatCode>
                <c:ptCount val="10"/>
                <c:pt idx="0">
                  <c:v>62000</c:v>
                </c:pt>
                <c:pt idx="1">
                  <c:v>45500</c:v>
                </c:pt>
                <c:pt idx="2">
                  <c:v>21900</c:v>
                </c:pt>
                <c:pt idx="3">
                  <c:v>25900</c:v>
                </c:pt>
                <c:pt idx="4">
                  <c:v>20500</c:v>
                </c:pt>
                <c:pt idx="5">
                  <c:v>47100</c:v>
                </c:pt>
                <c:pt idx="6">
                  <c:v>36600</c:v>
                </c:pt>
                <c:pt idx="7">
                  <c:v>54700</c:v>
                </c:pt>
                <c:pt idx="8">
                  <c:v>56600</c:v>
                </c:pt>
                <c:pt idx="9">
                  <c:v>72400</c:v>
                </c:pt>
              </c:numCache>
            </c:numRef>
          </c:val>
          <c:extLst>
            <c:ext xmlns:c16="http://schemas.microsoft.com/office/drawing/2014/chart" uri="{C3380CC4-5D6E-409C-BE32-E72D297353CC}">
              <c16:uniqueId val="{00000006-317C-468E-B447-904021C86B35}"/>
            </c:ext>
          </c:extLst>
        </c:ser>
        <c:dLbls>
          <c:showLegendKey val="0"/>
          <c:showVal val="0"/>
          <c:showCatName val="0"/>
          <c:showSerName val="0"/>
          <c:showPercent val="0"/>
          <c:showBubbleSize val="0"/>
        </c:dLbls>
        <c:gapWidth val="150"/>
        <c:overlap val="100"/>
        <c:axId val="993365376"/>
        <c:axId val="993366208"/>
      </c:barChart>
      <c:catAx>
        <c:axId val="99336537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993366208"/>
        <c:crosses val="autoZero"/>
        <c:auto val="1"/>
        <c:lblAlgn val="ctr"/>
        <c:lblOffset val="100"/>
        <c:noMultiLvlLbl val="0"/>
      </c:catAx>
      <c:valAx>
        <c:axId val="99336620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99336537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b-N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pivotSource>
    <c:name>[Økonomi i landbruket 2020.xlsx]Gjsn_inntekt kr!Pivottabell15</c:name>
    <c:fmtId val="6"/>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Fordeling av type inntekter for gårdbrukere i 2020 i prosent</a:t>
            </a:r>
          </a:p>
        </c:rich>
      </c:tx>
      <c:overlay val="0"/>
      <c:spPr>
        <a:noFill/>
        <a:ln>
          <a:noFill/>
        </a:ln>
        <a:effectLst/>
      </c:spPr>
    </c:title>
    <c:autoTitleDeleted val="0"/>
    <c:pivotFmts>
      <c:pivotFmt>
        <c:idx val="0"/>
        <c:spPr>
          <a:solidFill>
            <a:schemeClr val="accent6"/>
          </a:solidFill>
          <a:ln>
            <a:noFill/>
          </a:ln>
          <a:effectLst/>
        </c:spPr>
        <c:marker>
          <c:symbol val="none"/>
        </c:marker>
        <c:dLbl>
          <c:idx val="0"/>
          <c:delete val="1"/>
          <c:extLst>
            <c:ext xmlns:c15="http://schemas.microsoft.com/office/drawing/2012/chart" uri="{CE6537A1-D6FC-4f65-9D91-7224C49458BB}"/>
          </c:extLst>
        </c:dLbl>
      </c:pivotFmt>
      <c:pivotFmt>
        <c:idx val="1"/>
        <c:spPr>
          <a:solidFill>
            <a:schemeClr val="accent6"/>
          </a:solidFill>
          <a:ln>
            <a:noFill/>
          </a:ln>
          <a:effectLst/>
        </c:spPr>
        <c:marker>
          <c:symbol val="none"/>
        </c:marker>
        <c:dLbl>
          <c:idx val="0"/>
          <c:delete val="1"/>
          <c:extLst>
            <c:ext xmlns:c15="http://schemas.microsoft.com/office/drawing/2012/chart" uri="{CE6537A1-D6FC-4f65-9D91-7224C49458BB}"/>
          </c:extLst>
        </c:dLbl>
      </c:pivotFmt>
      <c:pivotFmt>
        <c:idx val="2"/>
        <c:spPr>
          <a:solidFill>
            <a:schemeClr val="accent6"/>
          </a:solidFill>
          <a:ln>
            <a:noFill/>
          </a:ln>
          <a:effectLst/>
        </c:spPr>
        <c:marker>
          <c:symbol val="none"/>
        </c:marker>
        <c:dLbl>
          <c:idx val="0"/>
          <c:delete val="1"/>
          <c:extLst>
            <c:ext xmlns:c15="http://schemas.microsoft.com/office/drawing/2012/chart" uri="{CE6537A1-D6FC-4f65-9D91-7224C49458BB}"/>
          </c:extLst>
        </c:dLbl>
      </c:pivotFmt>
      <c:pivotFmt>
        <c:idx val="3"/>
        <c:spPr>
          <a:solidFill>
            <a:schemeClr val="accent6"/>
          </a:solidFill>
          <a:ln>
            <a:noFill/>
          </a:ln>
          <a:effectLst/>
        </c:spPr>
        <c:marker>
          <c:symbol val="none"/>
        </c:marker>
        <c:dLbl>
          <c:idx val="0"/>
          <c:delete val="1"/>
          <c:extLst>
            <c:ext xmlns:c15="http://schemas.microsoft.com/office/drawing/2012/chart" uri="{CE6537A1-D6FC-4f65-9D91-7224C49458BB}"/>
          </c:extLst>
        </c:dLbl>
      </c:pivotFmt>
      <c:pivotFmt>
        <c:idx val="4"/>
        <c:spPr>
          <a:solidFill>
            <a:schemeClr val="accent6"/>
          </a:solidFill>
          <a:ln>
            <a:noFill/>
          </a:ln>
          <a:effectLst/>
        </c:spPr>
        <c:marker>
          <c:symbol val="none"/>
        </c:marker>
        <c:dLbl>
          <c:idx val="0"/>
          <c:delete val="1"/>
          <c:extLst>
            <c:ext xmlns:c15="http://schemas.microsoft.com/office/drawing/2012/chart" uri="{CE6537A1-D6FC-4f65-9D91-7224C49458BB}"/>
          </c:extLst>
        </c:dLbl>
      </c:pivotFmt>
      <c:pivotFmt>
        <c:idx val="5"/>
        <c:spPr>
          <a:solidFill>
            <a:schemeClr val="accent6"/>
          </a:solidFill>
          <a:ln>
            <a:noFill/>
          </a:ln>
          <a:effectLst/>
        </c:spPr>
        <c:marker>
          <c:symbol val="none"/>
        </c:marker>
        <c:dLbl>
          <c:idx val="0"/>
          <c:delete val="1"/>
          <c:extLst>
            <c:ext xmlns:c15="http://schemas.microsoft.com/office/drawing/2012/chart" uri="{CE6537A1-D6FC-4f65-9D91-7224C49458BB}"/>
          </c:extLst>
        </c:dLbl>
      </c:pivotFmt>
      <c:pivotFmt>
        <c:idx val="6"/>
        <c:spPr>
          <a:solidFill>
            <a:schemeClr val="accent6"/>
          </a:solidFill>
          <a:ln>
            <a:noFill/>
          </a:ln>
          <a:effectLst/>
        </c:spPr>
        <c:marker>
          <c:symbol val="none"/>
        </c:marker>
        <c:dLbl>
          <c:idx val="0"/>
          <c:delete val="1"/>
          <c:extLst>
            <c:ext xmlns:c15="http://schemas.microsoft.com/office/drawing/2012/chart" uri="{CE6537A1-D6FC-4f65-9D91-7224C49458BB}"/>
          </c:extLst>
        </c:dLbl>
      </c:pivotFmt>
      <c:pivotFmt>
        <c:idx val="7"/>
        <c:spPr>
          <a:solidFill>
            <a:schemeClr val="accent6"/>
          </a:solidFill>
          <a:ln>
            <a:noFill/>
          </a:ln>
          <a:effectLst/>
        </c:spPr>
        <c:marker>
          <c:symbol val="none"/>
        </c:marker>
        <c:dLbl>
          <c:idx val="0"/>
          <c:delete val="1"/>
          <c:extLst>
            <c:ext xmlns:c15="http://schemas.microsoft.com/office/drawing/2012/chart" uri="{CE6537A1-D6FC-4f65-9D91-7224C49458BB}"/>
          </c:extLst>
        </c:dLbl>
      </c:pivotFmt>
      <c:pivotFmt>
        <c:idx val="8"/>
        <c:spPr>
          <a:solidFill>
            <a:schemeClr val="accent6"/>
          </a:solidFill>
          <a:ln>
            <a:noFill/>
          </a:ln>
          <a:effectLst/>
        </c:spPr>
        <c:marker>
          <c:symbol val="none"/>
        </c:marker>
        <c:dLbl>
          <c:idx val="0"/>
          <c:delete val="1"/>
          <c:extLst>
            <c:ext xmlns:c15="http://schemas.microsoft.com/office/drawing/2012/chart" uri="{CE6537A1-D6FC-4f65-9D91-7224C49458BB}"/>
          </c:extLst>
        </c:dLbl>
      </c:pivotFmt>
      <c:pivotFmt>
        <c:idx val="9"/>
        <c:spPr>
          <a:solidFill>
            <a:schemeClr val="accent6"/>
          </a:solidFill>
          <a:ln>
            <a:noFill/>
          </a:ln>
          <a:effectLst/>
        </c:spPr>
        <c:marker>
          <c:symbol val="none"/>
        </c:marker>
        <c:dLbl>
          <c:idx val="0"/>
          <c:delete val="1"/>
          <c:extLst>
            <c:ext xmlns:c15="http://schemas.microsoft.com/office/drawing/2012/chart" uri="{CE6537A1-D6FC-4f65-9D91-7224C49458BB}"/>
          </c:extLst>
        </c:dLbl>
      </c:pivotFmt>
      <c:pivotFmt>
        <c:idx val="10"/>
        <c:spPr>
          <a:solidFill>
            <a:schemeClr val="accent4">
              <a:lumMod val="75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extLst>
        </c:dLbl>
      </c:pivotFmt>
      <c:pivotFmt>
        <c:idx val="11"/>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extLst>
        </c:dLbl>
      </c:pivotFmt>
      <c:pivotFmt>
        <c:idx val="13"/>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extLst>
        </c:dLbl>
      </c:pivotFmt>
      <c:pivotFmt>
        <c:idx val="14"/>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extLst>
        </c:dLbl>
      </c:pivotFmt>
      <c:pivotFmt>
        <c:idx val="15"/>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extLst>
        </c:dLbl>
      </c:pivotFmt>
      <c:pivotFmt>
        <c:idx val="16"/>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extLst>
        </c:dLbl>
      </c:pivotFmt>
      <c:pivotFmt>
        <c:idx val="17"/>
        <c:spPr>
          <a:solidFill>
            <a:schemeClr val="accent4">
              <a:lumMod val="75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extLst>
        </c:dLbl>
      </c:pivotFmt>
      <c:pivotFmt>
        <c:idx val="18"/>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extLst>
        </c:dLbl>
      </c:pivotFmt>
      <c:pivotFmt>
        <c:idx val="19"/>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extLst>
        </c:dLbl>
      </c:pivotFmt>
      <c:pivotFmt>
        <c:idx val="20"/>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extLst>
        </c:dLbl>
      </c:pivotFmt>
      <c:pivotFmt>
        <c:idx val="21"/>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extLst>
        </c:dLbl>
      </c:pivotFmt>
      <c:pivotFmt>
        <c:idx val="22"/>
        <c:spPr>
          <a:solidFill>
            <a:schemeClr val="accent4">
              <a:lumMod val="75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extLst>
        </c:dLbl>
      </c:pivotFmt>
      <c:pivotFmt>
        <c:idx val="23"/>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extLst>
        </c:dLbl>
      </c:pivotFmt>
      <c:pivotFmt>
        <c:idx val="24"/>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extLst>
        </c:dLbl>
      </c:pivotFmt>
      <c:pivotFmt>
        <c:idx val="25"/>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extLst>
        </c:dLbl>
      </c:pivotFmt>
      <c:pivotFmt>
        <c:idx val="26"/>
        <c:spPr>
          <a:solidFill>
            <a:schemeClr val="accent5"/>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extLst>
        </c:dLbl>
      </c:pivotFmt>
      <c:pivotFmt>
        <c:idx val="27"/>
        <c:spPr>
          <a:solidFill>
            <a:schemeClr val="accent4">
              <a:lumMod val="75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extLst>
        </c:dLbl>
      </c:pivotFmt>
      <c:pivotFmt>
        <c:idx val="28"/>
        <c:spPr>
          <a:solidFill>
            <a:schemeClr val="accent6">
              <a:lumMod val="6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extLst>
        </c:dLbl>
      </c:pivotFmt>
      <c:pivotFmt>
        <c:idx val="29"/>
        <c:spPr>
          <a:solidFill>
            <a:schemeClr val="accent5">
              <a:lumMod val="6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b-NO"/>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bar"/>
        <c:grouping val="percentStacked"/>
        <c:varyColors val="0"/>
        <c:ser>
          <c:idx val="0"/>
          <c:order val="0"/>
          <c:tx>
            <c:strRef>
              <c:f>'Gjsn_inntekt kr'!$E$58:$E$59</c:f>
              <c:strCache>
                <c:ptCount val="1"/>
                <c:pt idx="0">
                  <c:v>Næringsinntekt fra jordbruk</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b-N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'Gjsn_inntekt kr'!$D$60:$D$70</c:f>
              <c:strCache>
                <c:ptCount val="10"/>
                <c:pt idx="0">
                  <c:v>Viken og Oslo</c:v>
                </c:pt>
                <c:pt idx="1">
                  <c:v>Vestland</c:v>
                </c:pt>
                <c:pt idx="2">
                  <c:v>Vestfold og Telemark</c:v>
                </c:pt>
                <c:pt idx="3">
                  <c:v>Trøndelag</c:v>
                </c:pt>
                <c:pt idx="4">
                  <c:v>Troms og Finnmark</c:v>
                </c:pt>
                <c:pt idx="5">
                  <c:v>Rogaland</c:v>
                </c:pt>
                <c:pt idx="6">
                  <c:v>Nordland</c:v>
                </c:pt>
                <c:pt idx="7">
                  <c:v>Møre og Romsdal</c:v>
                </c:pt>
                <c:pt idx="8">
                  <c:v>Innlandet</c:v>
                </c:pt>
                <c:pt idx="9">
                  <c:v>Agder</c:v>
                </c:pt>
              </c:strCache>
            </c:strRef>
          </c:cat>
          <c:val>
            <c:numRef>
              <c:f>'Gjsn_inntekt kr'!$E$60:$E$70</c:f>
              <c:numCache>
                <c:formatCode>0%</c:formatCode>
                <c:ptCount val="10"/>
                <c:pt idx="0">
                  <c:v>0.24502348467904272</c:v>
                </c:pt>
                <c:pt idx="1">
                  <c:v>0.21583946078431374</c:v>
                </c:pt>
                <c:pt idx="2">
                  <c:v>0.24723842621323072</c:v>
                </c:pt>
                <c:pt idx="3">
                  <c:v>0.34657553751957854</c:v>
                </c:pt>
                <c:pt idx="4">
                  <c:v>0.39694656488549618</c:v>
                </c:pt>
                <c:pt idx="5">
                  <c:v>0.33644278606965172</c:v>
                </c:pt>
                <c:pt idx="6">
                  <c:v>0.41343468817871548</c:v>
                </c:pt>
                <c:pt idx="7">
                  <c:v>0.28567251461988302</c:v>
                </c:pt>
                <c:pt idx="8">
                  <c:v>0.3143668063251791</c:v>
                </c:pt>
                <c:pt idx="9">
                  <c:v>0.22613585910907208</c:v>
                </c:pt>
              </c:numCache>
            </c:numRef>
          </c:val>
          <c:extLst>
            <c:ext xmlns:c16="http://schemas.microsoft.com/office/drawing/2014/chart" uri="{C3380CC4-5D6E-409C-BE32-E72D297353CC}">
              <c16:uniqueId val="{00000002-C80A-49B6-AA3B-787EA528B90C}"/>
            </c:ext>
          </c:extLst>
        </c:ser>
        <c:ser>
          <c:idx val="1"/>
          <c:order val="1"/>
          <c:tx>
            <c:strRef>
              <c:f>'Gjsn_inntekt kr'!$F$58:$F$59</c:f>
              <c:strCache>
                <c:ptCount val="1"/>
                <c:pt idx="0">
                  <c:v>Andre næringsinntekter</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b-N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'Gjsn_inntekt kr'!$D$60:$D$70</c:f>
              <c:strCache>
                <c:ptCount val="10"/>
                <c:pt idx="0">
                  <c:v>Viken og Oslo</c:v>
                </c:pt>
                <c:pt idx="1">
                  <c:v>Vestland</c:v>
                </c:pt>
                <c:pt idx="2">
                  <c:v>Vestfold og Telemark</c:v>
                </c:pt>
                <c:pt idx="3">
                  <c:v>Trøndelag</c:v>
                </c:pt>
                <c:pt idx="4">
                  <c:v>Troms og Finnmark</c:v>
                </c:pt>
                <c:pt idx="5">
                  <c:v>Rogaland</c:v>
                </c:pt>
                <c:pt idx="6">
                  <c:v>Nordland</c:v>
                </c:pt>
                <c:pt idx="7">
                  <c:v>Møre og Romsdal</c:v>
                </c:pt>
                <c:pt idx="8">
                  <c:v>Innlandet</c:v>
                </c:pt>
                <c:pt idx="9">
                  <c:v>Agder</c:v>
                </c:pt>
              </c:strCache>
            </c:strRef>
          </c:cat>
          <c:val>
            <c:numRef>
              <c:f>'Gjsn_inntekt kr'!$F$60:$F$70</c:f>
              <c:numCache>
                <c:formatCode>0%</c:formatCode>
                <c:ptCount val="10"/>
                <c:pt idx="0">
                  <c:v>0.14840080518899576</c:v>
                </c:pt>
                <c:pt idx="1">
                  <c:v>8.1341911764705885E-2</c:v>
                </c:pt>
                <c:pt idx="2">
                  <c:v>0.11716519796450292</c:v>
                </c:pt>
                <c:pt idx="3">
                  <c:v>9.9672504627651995E-2</c:v>
                </c:pt>
                <c:pt idx="4">
                  <c:v>9.3594424161964826E-2</c:v>
                </c:pt>
                <c:pt idx="5">
                  <c:v>8.8557213930348253E-2</c:v>
                </c:pt>
                <c:pt idx="6">
                  <c:v>7.6481538938876825E-2</c:v>
                </c:pt>
                <c:pt idx="7">
                  <c:v>9.8099415204678367E-2</c:v>
                </c:pt>
                <c:pt idx="8">
                  <c:v>0.14177591566427897</c:v>
                </c:pt>
                <c:pt idx="9">
                  <c:v>0.11706378570371466</c:v>
                </c:pt>
              </c:numCache>
            </c:numRef>
          </c:val>
          <c:extLst>
            <c:ext xmlns:c16="http://schemas.microsoft.com/office/drawing/2014/chart" uri="{C3380CC4-5D6E-409C-BE32-E72D297353CC}">
              <c16:uniqueId val="{00000004-C80A-49B6-AA3B-787EA528B90C}"/>
            </c:ext>
          </c:extLst>
        </c:ser>
        <c:ser>
          <c:idx val="2"/>
          <c:order val="2"/>
          <c:tx>
            <c:strRef>
              <c:f>'Gjsn_inntekt kr'!$G$58:$G$59</c:f>
              <c:strCache>
                <c:ptCount val="1"/>
                <c:pt idx="0">
                  <c:v>Kapitalinntekter o.l</c:v>
                </c:pt>
              </c:strCache>
            </c:strRef>
          </c:tx>
          <c:spPr>
            <a:solidFill>
              <a:schemeClr val="accent4">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b-N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'Gjsn_inntekt kr'!$D$60:$D$70</c:f>
              <c:strCache>
                <c:ptCount val="10"/>
                <c:pt idx="0">
                  <c:v>Viken og Oslo</c:v>
                </c:pt>
                <c:pt idx="1">
                  <c:v>Vestland</c:v>
                </c:pt>
                <c:pt idx="2">
                  <c:v>Vestfold og Telemark</c:v>
                </c:pt>
                <c:pt idx="3">
                  <c:v>Trøndelag</c:v>
                </c:pt>
                <c:pt idx="4">
                  <c:v>Troms og Finnmark</c:v>
                </c:pt>
                <c:pt idx="5">
                  <c:v>Rogaland</c:v>
                </c:pt>
                <c:pt idx="6">
                  <c:v>Nordland</c:v>
                </c:pt>
                <c:pt idx="7">
                  <c:v>Møre og Romsdal</c:v>
                </c:pt>
                <c:pt idx="8">
                  <c:v>Innlandet</c:v>
                </c:pt>
                <c:pt idx="9">
                  <c:v>Agder</c:v>
                </c:pt>
              </c:strCache>
            </c:strRef>
          </c:cat>
          <c:val>
            <c:numRef>
              <c:f>'Gjsn_inntekt kr'!$G$60:$G$70</c:f>
              <c:numCache>
                <c:formatCode>0%</c:formatCode>
                <c:ptCount val="10"/>
                <c:pt idx="0">
                  <c:v>0.13117870722433461</c:v>
                </c:pt>
                <c:pt idx="1">
                  <c:v>6.8474264705882359E-2</c:v>
                </c:pt>
                <c:pt idx="2">
                  <c:v>8.8246245500806758E-2</c:v>
                </c:pt>
                <c:pt idx="3">
                  <c:v>6.507190659262424E-2</c:v>
                </c:pt>
                <c:pt idx="4">
                  <c:v>3.6508463325589116E-2</c:v>
                </c:pt>
                <c:pt idx="5">
                  <c:v>0.12375621890547264</c:v>
                </c:pt>
                <c:pt idx="6">
                  <c:v>5.6779398076326405E-2</c:v>
                </c:pt>
                <c:pt idx="7">
                  <c:v>7.2368421052631582E-2</c:v>
                </c:pt>
                <c:pt idx="8">
                  <c:v>9.1498851196107581E-2</c:v>
                </c:pt>
                <c:pt idx="9">
                  <c:v>7.2221400029598939E-2</c:v>
                </c:pt>
              </c:numCache>
            </c:numRef>
          </c:val>
          <c:extLst>
            <c:ext xmlns:c16="http://schemas.microsoft.com/office/drawing/2014/chart" uri="{C3380CC4-5D6E-409C-BE32-E72D297353CC}">
              <c16:uniqueId val="{00000006-C80A-49B6-AA3B-787EA528B90C}"/>
            </c:ext>
          </c:extLst>
        </c:ser>
        <c:ser>
          <c:idx val="3"/>
          <c:order val="3"/>
          <c:tx>
            <c:strRef>
              <c:f>'Gjsn_inntekt kr'!$H$58:$H$59</c:f>
              <c:strCache>
                <c:ptCount val="1"/>
                <c:pt idx="0">
                  <c:v>Pensjoner</c:v>
                </c:pt>
              </c:strCache>
            </c:strRef>
          </c:tx>
          <c:spPr>
            <a:solidFill>
              <a:schemeClr val="accent6">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b-N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'Gjsn_inntekt kr'!$D$60:$D$70</c:f>
              <c:strCache>
                <c:ptCount val="10"/>
                <c:pt idx="0">
                  <c:v>Viken og Oslo</c:v>
                </c:pt>
                <c:pt idx="1">
                  <c:v>Vestland</c:v>
                </c:pt>
                <c:pt idx="2">
                  <c:v>Vestfold og Telemark</c:v>
                </c:pt>
                <c:pt idx="3">
                  <c:v>Trøndelag</c:v>
                </c:pt>
                <c:pt idx="4">
                  <c:v>Troms og Finnmark</c:v>
                </c:pt>
                <c:pt idx="5">
                  <c:v>Rogaland</c:v>
                </c:pt>
                <c:pt idx="6">
                  <c:v>Nordland</c:v>
                </c:pt>
                <c:pt idx="7">
                  <c:v>Møre og Romsdal</c:v>
                </c:pt>
                <c:pt idx="8">
                  <c:v>Innlandet</c:v>
                </c:pt>
                <c:pt idx="9">
                  <c:v>Agder</c:v>
                </c:pt>
              </c:strCache>
            </c:strRef>
          </c:cat>
          <c:val>
            <c:numRef>
              <c:f>'Gjsn_inntekt kr'!$H$60:$H$70</c:f>
              <c:numCache>
                <c:formatCode>0%</c:formatCode>
                <c:ptCount val="10"/>
                <c:pt idx="0">
                  <c:v>8.2531872064415118E-2</c:v>
                </c:pt>
                <c:pt idx="1">
                  <c:v>0.11580882352941177</c:v>
                </c:pt>
                <c:pt idx="2">
                  <c:v>9.8547846593024693E-2</c:v>
                </c:pt>
                <c:pt idx="3">
                  <c:v>7.1479424747259004E-2</c:v>
                </c:pt>
                <c:pt idx="4">
                  <c:v>0.11184865582475938</c:v>
                </c:pt>
                <c:pt idx="5">
                  <c:v>7.4502487562189051E-2</c:v>
                </c:pt>
                <c:pt idx="6">
                  <c:v>0.10766366739062985</c:v>
                </c:pt>
                <c:pt idx="7">
                  <c:v>9.9269005847953215E-2</c:v>
                </c:pt>
                <c:pt idx="8">
                  <c:v>7.9605352074604674E-2</c:v>
                </c:pt>
                <c:pt idx="9">
                  <c:v>0.1075921266834394</c:v>
                </c:pt>
              </c:numCache>
            </c:numRef>
          </c:val>
          <c:extLst>
            <c:ext xmlns:c16="http://schemas.microsoft.com/office/drawing/2014/chart" uri="{C3380CC4-5D6E-409C-BE32-E72D297353CC}">
              <c16:uniqueId val="{00000008-C80A-49B6-AA3B-787EA528B90C}"/>
            </c:ext>
          </c:extLst>
        </c:ser>
        <c:ser>
          <c:idx val="4"/>
          <c:order val="4"/>
          <c:tx>
            <c:strRef>
              <c:f>'Gjsn_inntekt kr'!$I$58:$I$59</c:f>
              <c:strCache>
                <c:ptCount val="1"/>
                <c:pt idx="0">
                  <c:v>Lønn</c:v>
                </c:pt>
              </c:strCache>
            </c:strRef>
          </c:tx>
          <c:spPr>
            <a:solidFill>
              <a:schemeClr val="accent5">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b-N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'Gjsn_inntekt kr'!$D$60:$D$70</c:f>
              <c:strCache>
                <c:ptCount val="10"/>
                <c:pt idx="0">
                  <c:v>Viken og Oslo</c:v>
                </c:pt>
                <c:pt idx="1">
                  <c:v>Vestland</c:v>
                </c:pt>
                <c:pt idx="2">
                  <c:v>Vestfold og Telemark</c:v>
                </c:pt>
                <c:pt idx="3">
                  <c:v>Trøndelag</c:v>
                </c:pt>
                <c:pt idx="4">
                  <c:v>Troms og Finnmark</c:v>
                </c:pt>
                <c:pt idx="5">
                  <c:v>Rogaland</c:v>
                </c:pt>
                <c:pt idx="6">
                  <c:v>Nordland</c:v>
                </c:pt>
                <c:pt idx="7">
                  <c:v>Møre og Romsdal</c:v>
                </c:pt>
                <c:pt idx="8">
                  <c:v>Innlandet</c:v>
                </c:pt>
                <c:pt idx="9">
                  <c:v>Agder</c:v>
                </c:pt>
              </c:strCache>
            </c:strRef>
          </c:cat>
          <c:val>
            <c:numRef>
              <c:f>'Gjsn_inntekt kr'!$I$60:$I$70</c:f>
              <c:numCache>
                <c:formatCode>0%</c:formatCode>
                <c:ptCount val="10"/>
                <c:pt idx="0">
                  <c:v>0.39286513084321179</c:v>
                </c:pt>
                <c:pt idx="1">
                  <c:v>0.51853553921568629</c:v>
                </c:pt>
                <c:pt idx="2">
                  <c:v>0.44880228372843489</c:v>
                </c:pt>
                <c:pt idx="3">
                  <c:v>0.41720062651288625</c:v>
                </c:pt>
                <c:pt idx="4">
                  <c:v>0.36110189180219049</c:v>
                </c:pt>
                <c:pt idx="5">
                  <c:v>0.37674129353233832</c:v>
                </c:pt>
                <c:pt idx="6">
                  <c:v>0.34564070741545144</c:v>
                </c:pt>
                <c:pt idx="7">
                  <c:v>0.44459064327485381</c:v>
                </c:pt>
                <c:pt idx="8">
                  <c:v>0.37275307473982972</c:v>
                </c:pt>
                <c:pt idx="9">
                  <c:v>0.47698682847417495</c:v>
                </c:pt>
              </c:numCache>
            </c:numRef>
          </c:val>
          <c:extLst>
            <c:ext xmlns:c16="http://schemas.microsoft.com/office/drawing/2014/chart" uri="{C3380CC4-5D6E-409C-BE32-E72D297353CC}">
              <c16:uniqueId val="{0000000A-C80A-49B6-AA3B-787EA528B90C}"/>
            </c:ext>
          </c:extLst>
        </c:ser>
        <c:dLbls>
          <c:showLegendKey val="0"/>
          <c:showVal val="0"/>
          <c:showCatName val="0"/>
          <c:showSerName val="0"/>
          <c:showPercent val="0"/>
          <c:showBubbleSize val="0"/>
        </c:dLbls>
        <c:gapWidth val="30"/>
        <c:overlap val="100"/>
        <c:axId val="1792136207"/>
        <c:axId val="1792140367"/>
      </c:barChart>
      <c:catAx>
        <c:axId val="179213620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50" b="0" i="0" u="none" strike="noStrike" kern="1200" baseline="0">
                <a:solidFill>
                  <a:schemeClr val="tx1">
                    <a:lumMod val="65000"/>
                    <a:lumOff val="35000"/>
                  </a:schemeClr>
                </a:solidFill>
                <a:latin typeface="+mn-lt"/>
                <a:ea typeface="+mn-ea"/>
                <a:cs typeface="+mn-cs"/>
              </a:defRPr>
            </a:pPr>
            <a:endParaRPr lang="nb-NO"/>
          </a:p>
        </c:txPr>
        <c:crossAx val="1792140367"/>
        <c:crosses val="autoZero"/>
        <c:auto val="1"/>
        <c:lblAlgn val="ctr"/>
        <c:lblOffset val="100"/>
        <c:noMultiLvlLbl val="0"/>
      </c:catAx>
      <c:valAx>
        <c:axId val="1792140367"/>
        <c:scaling>
          <c:orientation val="minMax"/>
        </c:scaling>
        <c:delete val="1"/>
        <c:axPos val="b"/>
        <c:numFmt formatCode="0%" sourceLinked="1"/>
        <c:majorTickMark val="none"/>
        <c:minorTickMark val="none"/>
        <c:tickLblPos val="nextTo"/>
        <c:crossAx val="1792136207"/>
        <c:crosses val="autoZero"/>
        <c:crossBetween val="between"/>
      </c:valAx>
    </c:plotArea>
    <c:legend>
      <c:legendPos val="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b-NO"/>
        </a:p>
      </c:txPr>
    </c:legend>
    <c:plotVisOnly val="1"/>
    <c:dispBlanksAs val="gap"/>
    <c:showDLblsOverMax val="0"/>
    <c:extLst/>
  </c:chart>
  <c:spPr>
    <a:solidFill>
      <a:schemeClr val="bg1"/>
    </a:solidFill>
    <a:ln w="9525" cap="flat" cmpd="sng" algn="ctr">
      <a:noFill/>
      <a:round/>
    </a:ln>
    <a:effectLst/>
  </c:spPr>
  <c:txPr>
    <a:bodyPr/>
    <a:lstStyle/>
    <a:p>
      <a:pPr>
        <a:defRPr/>
      </a:pPr>
      <a:endParaRPr lang="nb-NO"/>
    </a:p>
  </c:txPr>
  <c:printSettings>
    <c:headerFooter/>
    <c:pageMargins b="0.75" l="0.7" r="0.7" t="0.75" header="0.3" footer="0.3"/>
    <c:pageSetup/>
  </c:printSettings>
  <c:userShapes r:id="rId1"/>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b-NO"/>
              <a:t>Næringsintekt fra jordbruket</a:t>
            </a:r>
            <a:r>
              <a:rPr lang="nb-NO" baseline="0"/>
              <a:t> hos gårdbrukere etter størrelse i 2020 i prosent</a:t>
            </a:r>
            <a:endParaRPr lang="nb-NO"/>
          </a:p>
        </c:rich>
      </c:tx>
      <c:layout>
        <c:manualLayout>
          <c:xMode val="edge"/>
          <c:yMode val="edge"/>
          <c:x val="0.2131195335276968"/>
          <c:y val="2.693602693602693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b-NO"/>
        </a:p>
      </c:txPr>
    </c:title>
    <c:autoTitleDeleted val="0"/>
    <c:plotArea>
      <c:layout/>
      <c:barChart>
        <c:barDir val="bar"/>
        <c:grouping val="percentStacked"/>
        <c:varyColors val="0"/>
        <c:ser>
          <c:idx val="0"/>
          <c:order val="0"/>
          <c:tx>
            <c:strRef>
              <c:f>P_andinntektsgr!$F$23</c:f>
              <c:strCache>
                <c:ptCount val="1"/>
                <c:pt idx="0">
                  <c:v>Uten inntekt</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b-N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P_andinntektsgr!$E$24:$E$33</c:f>
              <c:strCache>
                <c:ptCount val="10"/>
                <c:pt idx="0">
                  <c:v>Viken og Oslo</c:v>
                </c:pt>
                <c:pt idx="1">
                  <c:v>Vestland</c:v>
                </c:pt>
                <c:pt idx="2">
                  <c:v>Vestfold og Telemark</c:v>
                </c:pt>
                <c:pt idx="3">
                  <c:v>Trøndelag</c:v>
                </c:pt>
                <c:pt idx="4">
                  <c:v>Troms og Finnmark</c:v>
                </c:pt>
                <c:pt idx="5">
                  <c:v>Rogaland</c:v>
                </c:pt>
                <c:pt idx="6">
                  <c:v>Nordland</c:v>
                </c:pt>
                <c:pt idx="7">
                  <c:v>Møre og Romsdal</c:v>
                </c:pt>
                <c:pt idx="8">
                  <c:v>Innlandet</c:v>
                </c:pt>
                <c:pt idx="9">
                  <c:v>Agder</c:v>
                </c:pt>
              </c:strCache>
            </c:strRef>
          </c:cat>
          <c:val>
            <c:numRef>
              <c:f>P_andinntektsgr!$F$24:$F$33</c:f>
              <c:numCache>
                <c:formatCode>0%</c:formatCode>
                <c:ptCount val="10"/>
                <c:pt idx="0">
                  <c:v>0.31</c:v>
                </c:pt>
                <c:pt idx="1">
                  <c:v>0.4</c:v>
                </c:pt>
                <c:pt idx="2">
                  <c:v>0.36</c:v>
                </c:pt>
                <c:pt idx="3">
                  <c:v>0.28999999999999998</c:v>
                </c:pt>
                <c:pt idx="4">
                  <c:v>0.3</c:v>
                </c:pt>
                <c:pt idx="5">
                  <c:v>0.26</c:v>
                </c:pt>
                <c:pt idx="6">
                  <c:v>0.26</c:v>
                </c:pt>
                <c:pt idx="7">
                  <c:v>0.38</c:v>
                </c:pt>
                <c:pt idx="8">
                  <c:v>0.3</c:v>
                </c:pt>
                <c:pt idx="9">
                  <c:v>0.44</c:v>
                </c:pt>
              </c:numCache>
            </c:numRef>
          </c:val>
          <c:extLst>
            <c:ext xmlns:c16="http://schemas.microsoft.com/office/drawing/2014/chart" uri="{C3380CC4-5D6E-409C-BE32-E72D297353CC}">
              <c16:uniqueId val="{00000000-926B-429C-98BB-F149F269E1FF}"/>
            </c:ext>
          </c:extLst>
        </c:ser>
        <c:ser>
          <c:idx val="1"/>
          <c:order val="1"/>
          <c:tx>
            <c:strRef>
              <c:f>P_andinntektsgr!$G$23</c:f>
              <c:strCache>
                <c:ptCount val="1"/>
                <c:pt idx="0">
                  <c:v>1-49 999</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b-N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P_andinntektsgr!$E$24:$E$33</c:f>
              <c:strCache>
                <c:ptCount val="10"/>
                <c:pt idx="0">
                  <c:v>Viken og Oslo</c:v>
                </c:pt>
                <c:pt idx="1">
                  <c:v>Vestland</c:v>
                </c:pt>
                <c:pt idx="2">
                  <c:v>Vestfold og Telemark</c:v>
                </c:pt>
                <c:pt idx="3">
                  <c:v>Trøndelag</c:v>
                </c:pt>
                <c:pt idx="4">
                  <c:v>Troms og Finnmark</c:v>
                </c:pt>
                <c:pt idx="5">
                  <c:v>Rogaland</c:v>
                </c:pt>
                <c:pt idx="6">
                  <c:v>Nordland</c:v>
                </c:pt>
                <c:pt idx="7">
                  <c:v>Møre og Romsdal</c:v>
                </c:pt>
                <c:pt idx="8">
                  <c:v>Innlandet</c:v>
                </c:pt>
                <c:pt idx="9">
                  <c:v>Agder</c:v>
                </c:pt>
              </c:strCache>
            </c:strRef>
          </c:cat>
          <c:val>
            <c:numRef>
              <c:f>P_andinntektsgr!$G$24:$G$33</c:f>
              <c:numCache>
                <c:formatCode>0%</c:formatCode>
                <c:ptCount val="10"/>
                <c:pt idx="0">
                  <c:v>0.1</c:v>
                </c:pt>
                <c:pt idx="1">
                  <c:v>0.14000000000000001</c:v>
                </c:pt>
                <c:pt idx="2">
                  <c:v>0.13</c:v>
                </c:pt>
                <c:pt idx="3">
                  <c:v>0.1</c:v>
                </c:pt>
                <c:pt idx="4">
                  <c:v>0.11</c:v>
                </c:pt>
                <c:pt idx="5">
                  <c:v>0.1</c:v>
                </c:pt>
                <c:pt idx="6">
                  <c:v>0.11</c:v>
                </c:pt>
                <c:pt idx="7">
                  <c:v>0.11</c:v>
                </c:pt>
                <c:pt idx="8">
                  <c:v>0.1</c:v>
                </c:pt>
                <c:pt idx="9">
                  <c:v>0.13</c:v>
                </c:pt>
              </c:numCache>
            </c:numRef>
          </c:val>
          <c:extLst>
            <c:ext xmlns:c16="http://schemas.microsoft.com/office/drawing/2014/chart" uri="{C3380CC4-5D6E-409C-BE32-E72D297353CC}">
              <c16:uniqueId val="{00000001-926B-429C-98BB-F149F269E1FF}"/>
            </c:ext>
          </c:extLst>
        </c:ser>
        <c:ser>
          <c:idx val="2"/>
          <c:order val="2"/>
          <c:tx>
            <c:strRef>
              <c:f>P_andinntektsgr!$H$23</c:f>
              <c:strCache>
                <c:ptCount val="1"/>
                <c:pt idx="0">
                  <c:v>50 000-99 999</c:v>
                </c:pt>
              </c:strCache>
            </c:strRef>
          </c:tx>
          <c:spPr>
            <a:solidFill>
              <a:schemeClr val="accent4">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b-N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P_andinntektsgr!$E$24:$E$33</c:f>
              <c:strCache>
                <c:ptCount val="10"/>
                <c:pt idx="0">
                  <c:v>Viken og Oslo</c:v>
                </c:pt>
                <c:pt idx="1">
                  <c:v>Vestland</c:v>
                </c:pt>
                <c:pt idx="2">
                  <c:v>Vestfold og Telemark</c:v>
                </c:pt>
                <c:pt idx="3">
                  <c:v>Trøndelag</c:v>
                </c:pt>
                <c:pt idx="4">
                  <c:v>Troms og Finnmark</c:v>
                </c:pt>
                <c:pt idx="5">
                  <c:v>Rogaland</c:v>
                </c:pt>
                <c:pt idx="6">
                  <c:v>Nordland</c:v>
                </c:pt>
                <c:pt idx="7">
                  <c:v>Møre og Romsdal</c:v>
                </c:pt>
                <c:pt idx="8">
                  <c:v>Innlandet</c:v>
                </c:pt>
                <c:pt idx="9">
                  <c:v>Agder</c:v>
                </c:pt>
              </c:strCache>
            </c:strRef>
          </c:cat>
          <c:val>
            <c:numRef>
              <c:f>P_andinntektsgr!$H$24:$H$33</c:f>
              <c:numCache>
                <c:formatCode>0%</c:formatCode>
                <c:ptCount val="10"/>
                <c:pt idx="0">
                  <c:v>0.15</c:v>
                </c:pt>
                <c:pt idx="1">
                  <c:v>0.12</c:v>
                </c:pt>
                <c:pt idx="2">
                  <c:v>0.14000000000000001</c:v>
                </c:pt>
                <c:pt idx="3">
                  <c:v>0.11</c:v>
                </c:pt>
                <c:pt idx="4">
                  <c:v>0.09</c:v>
                </c:pt>
                <c:pt idx="5">
                  <c:v>0.12</c:v>
                </c:pt>
                <c:pt idx="6">
                  <c:v>0.09</c:v>
                </c:pt>
                <c:pt idx="7">
                  <c:v>0.09</c:v>
                </c:pt>
                <c:pt idx="8">
                  <c:v>0.13</c:v>
                </c:pt>
                <c:pt idx="9">
                  <c:v>0.1</c:v>
                </c:pt>
              </c:numCache>
            </c:numRef>
          </c:val>
          <c:extLst>
            <c:ext xmlns:c16="http://schemas.microsoft.com/office/drawing/2014/chart" uri="{C3380CC4-5D6E-409C-BE32-E72D297353CC}">
              <c16:uniqueId val="{00000002-926B-429C-98BB-F149F269E1FF}"/>
            </c:ext>
          </c:extLst>
        </c:ser>
        <c:ser>
          <c:idx val="3"/>
          <c:order val="3"/>
          <c:tx>
            <c:strRef>
              <c:f>P_andinntektsgr!$I$23</c:f>
              <c:strCache>
                <c:ptCount val="1"/>
                <c:pt idx="0">
                  <c:v>100 000-249 999</c:v>
                </c:pt>
              </c:strCache>
            </c:strRef>
          </c:tx>
          <c:spPr>
            <a:solidFill>
              <a:schemeClr val="accent6">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b-N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P_andinntektsgr!$E$24:$E$33</c:f>
              <c:strCache>
                <c:ptCount val="10"/>
                <c:pt idx="0">
                  <c:v>Viken og Oslo</c:v>
                </c:pt>
                <c:pt idx="1">
                  <c:v>Vestland</c:v>
                </c:pt>
                <c:pt idx="2">
                  <c:v>Vestfold og Telemark</c:v>
                </c:pt>
                <c:pt idx="3">
                  <c:v>Trøndelag</c:v>
                </c:pt>
                <c:pt idx="4">
                  <c:v>Troms og Finnmark</c:v>
                </c:pt>
                <c:pt idx="5">
                  <c:v>Rogaland</c:v>
                </c:pt>
                <c:pt idx="6">
                  <c:v>Nordland</c:v>
                </c:pt>
                <c:pt idx="7">
                  <c:v>Møre og Romsdal</c:v>
                </c:pt>
                <c:pt idx="8">
                  <c:v>Innlandet</c:v>
                </c:pt>
                <c:pt idx="9">
                  <c:v>Agder</c:v>
                </c:pt>
              </c:strCache>
            </c:strRef>
          </c:cat>
          <c:val>
            <c:numRef>
              <c:f>P_andinntektsgr!$I$24:$I$33</c:f>
              <c:numCache>
                <c:formatCode>0%</c:formatCode>
                <c:ptCount val="10"/>
                <c:pt idx="0">
                  <c:v>0.17</c:v>
                </c:pt>
                <c:pt idx="1">
                  <c:v>0.13</c:v>
                </c:pt>
                <c:pt idx="2">
                  <c:v>0.14000000000000001</c:v>
                </c:pt>
                <c:pt idx="3">
                  <c:v>0.14000000000000001</c:v>
                </c:pt>
                <c:pt idx="4">
                  <c:v>0.14000000000000001</c:v>
                </c:pt>
                <c:pt idx="5">
                  <c:v>0.15</c:v>
                </c:pt>
                <c:pt idx="6">
                  <c:v>0.15</c:v>
                </c:pt>
                <c:pt idx="7">
                  <c:v>0.11</c:v>
                </c:pt>
                <c:pt idx="8">
                  <c:v>0.16</c:v>
                </c:pt>
                <c:pt idx="9">
                  <c:v>0.12</c:v>
                </c:pt>
              </c:numCache>
            </c:numRef>
          </c:val>
          <c:extLst>
            <c:ext xmlns:c16="http://schemas.microsoft.com/office/drawing/2014/chart" uri="{C3380CC4-5D6E-409C-BE32-E72D297353CC}">
              <c16:uniqueId val="{00000003-926B-429C-98BB-F149F269E1FF}"/>
            </c:ext>
          </c:extLst>
        </c:ser>
        <c:ser>
          <c:idx val="4"/>
          <c:order val="4"/>
          <c:tx>
            <c:strRef>
              <c:f>P_andinntektsgr!$J$23</c:f>
              <c:strCache>
                <c:ptCount val="1"/>
                <c:pt idx="0">
                  <c:v>250 000-399 999</c:v>
                </c:pt>
              </c:strCache>
            </c:strRef>
          </c:tx>
          <c:spPr>
            <a:solidFill>
              <a:schemeClr val="accent5">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b-N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P_andinntektsgr!$E$24:$E$33</c:f>
              <c:strCache>
                <c:ptCount val="10"/>
                <c:pt idx="0">
                  <c:v>Viken og Oslo</c:v>
                </c:pt>
                <c:pt idx="1">
                  <c:v>Vestland</c:v>
                </c:pt>
                <c:pt idx="2">
                  <c:v>Vestfold og Telemark</c:v>
                </c:pt>
                <c:pt idx="3">
                  <c:v>Trøndelag</c:v>
                </c:pt>
                <c:pt idx="4">
                  <c:v>Troms og Finnmark</c:v>
                </c:pt>
                <c:pt idx="5">
                  <c:v>Rogaland</c:v>
                </c:pt>
                <c:pt idx="6">
                  <c:v>Nordland</c:v>
                </c:pt>
                <c:pt idx="7">
                  <c:v>Møre og Romsdal</c:v>
                </c:pt>
                <c:pt idx="8">
                  <c:v>Innlandet</c:v>
                </c:pt>
                <c:pt idx="9">
                  <c:v>Agder</c:v>
                </c:pt>
              </c:strCache>
            </c:strRef>
          </c:cat>
          <c:val>
            <c:numRef>
              <c:f>P_andinntektsgr!$J$24:$J$33</c:f>
              <c:numCache>
                <c:formatCode>0%</c:formatCode>
                <c:ptCount val="10"/>
                <c:pt idx="0">
                  <c:v>0.1</c:v>
                </c:pt>
                <c:pt idx="1">
                  <c:v>0.09</c:v>
                </c:pt>
                <c:pt idx="2">
                  <c:v>7.0000000000000007E-2</c:v>
                </c:pt>
                <c:pt idx="3">
                  <c:v>0.12</c:v>
                </c:pt>
                <c:pt idx="4">
                  <c:v>0.12</c:v>
                </c:pt>
                <c:pt idx="5">
                  <c:v>0.12</c:v>
                </c:pt>
                <c:pt idx="6">
                  <c:v>0.12</c:v>
                </c:pt>
                <c:pt idx="7">
                  <c:v>0.11</c:v>
                </c:pt>
                <c:pt idx="8">
                  <c:v>0.12</c:v>
                </c:pt>
                <c:pt idx="9">
                  <c:v>7.0000000000000007E-2</c:v>
                </c:pt>
              </c:numCache>
            </c:numRef>
          </c:val>
          <c:extLst>
            <c:ext xmlns:c16="http://schemas.microsoft.com/office/drawing/2014/chart" uri="{C3380CC4-5D6E-409C-BE32-E72D297353CC}">
              <c16:uniqueId val="{00000004-926B-429C-98BB-F149F269E1FF}"/>
            </c:ext>
          </c:extLst>
        </c:ser>
        <c:ser>
          <c:idx val="5"/>
          <c:order val="5"/>
          <c:tx>
            <c:strRef>
              <c:f>P_andinntektsgr!$K$23</c:f>
              <c:strCache>
                <c:ptCount val="1"/>
                <c:pt idx="0">
                  <c:v>Over 400 000</c:v>
                </c:pt>
              </c:strCache>
            </c:strRef>
          </c:tx>
          <c:spPr>
            <a:solidFill>
              <a:schemeClr val="accent4">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b-N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P_andinntektsgr!$E$24:$E$33</c:f>
              <c:strCache>
                <c:ptCount val="10"/>
                <c:pt idx="0">
                  <c:v>Viken og Oslo</c:v>
                </c:pt>
                <c:pt idx="1">
                  <c:v>Vestland</c:v>
                </c:pt>
                <c:pt idx="2">
                  <c:v>Vestfold og Telemark</c:v>
                </c:pt>
                <c:pt idx="3">
                  <c:v>Trøndelag</c:v>
                </c:pt>
                <c:pt idx="4">
                  <c:v>Troms og Finnmark</c:v>
                </c:pt>
                <c:pt idx="5">
                  <c:v>Rogaland</c:v>
                </c:pt>
                <c:pt idx="6">
                  <c:v>Nordland</c:v>
                </c:pt>
                <c:pt idx="7">
                  <c:v>Møre og Romsdal</c:v>
                </c:pt>
                <c:pt idx="8">
                  <c:v>Innlandet</c:v>
                </c:pt>
                <c:pt idx="9">
                  <c:v>Agder</c:v>
                </c:pt>
              </c:strCache>
            </c:strRef>
          </c:cat>
          <c:val>
            <c:numRef>
              <c:f>P_andinntektsgr!$K$24:$K$33</c:f>
              <c:numCache>
                <c:formatCode>0%</c:formatCode>
                <c:ptCount val="10"/>
                <c:pt idx="0">
                  <c:v>0.17</c:v>
                </c:pt>
                <c:pt idx="1">
                  <c:v>0.12</c:v>
                </c:pt>
                <c:pt idx="2">
                  <c:v>0.16</c:v>
                </c:pt>
                <c:pt idx="3">
                  <c:v>0.24</c:v>
                </c:pt>
                <c:pt idx="4">
                  <c:v>0.24</c:v>
                </c:pt>
                <c:pt idx="5">
                  <c:v>0.25</c:v>
                </c:pt>
                <c:pt idx="6">
                  <c:v>0.27</c:v>
                </c:pt>
                <c:pt idx="7">
                  <c:v>0.19</c:v>
                </c:pt>
                <c:pt idx="8">
                  <c:v>0.2</c:v>
                </c:pt>
                <c:pt idx="9">
                  <c:v>0.14000000000000001</c:v>
                </c:pt>
              </c:numCache>
            </c:numRef>
          </c:val>
          <c:extLst>
            <c:ext xmlns:c16="http://schemas.microsoft.com/office/drawing/2014/chart" uri="{C3380CC4-5D6E-409C-BE32-E72D297353CC}">
              <c16:uniqueId val="{00000005-926B-429C-98BB-F149F269E1FF}"/>
            </c:ext>
          </c:extLst>
        </c:ser>
        <c:dLbls>
          <c:showLegendKey val="0"/>
          <c:showVal val="0"/>
          <c:showCatName val="0"/>
          <c:showSerName val="0"/>
          <c:showPercent val="0"/>
          <c:showBubbleSize val="0"/>
        </c:dLbls>
        <c:gapWidth val="30"/>
        <c:overlap val="100"/>
        <c:axId val="1942451951"/>
        <c:axId val="1942429903"/>
      </c:barChart>
      <c:catAx>
        <c:axId val="194245195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50" b="0" i="0" u="none" strike="noStrike" kern="1200" baseline="0">
                <a:solidFill>
                  <a:schemeClr val="tx1">
                    <a:lumMod val="65000"/>
                    <a:lumOff val="35000"/>
                  </a:schemeClr>
                </a:solidFill>
                <a:latin typeface="+mn-lt"/>
                <a:ea typeface="+mn-ea"/>
                <a:cs typeface="+mn-cs"/>
              </a:defRPr>
            </a:pPr>
            <a:endParaRPr lang="nb-NO"/>
          </a:p>
        </c:txPr>
        <c:crossAx val="1942429903"/>
        <c:crosses val="autoZero"/>
        <c:auto val="1"/>
        <c:lblAlgn val="ctr"/>
        <c:lblOffset val="100"/>
        <c:noMultiLvlLbl val="0"/>
      </c:catAx>
      <c:valAx>
        <c:axId val="1942429903"/>
        <c:scaling>
          <c:orientation val="minMax"/>
        </c:scaling>
        <c:delete val="1"/>
        <c:axPos val="b"/>
        <c:numFmt formatCode="0%" sourceLinked="1"/>
        <c:majorTickMark val="none"/>
        <c:minorTickMark val="none"/>
        <c:tickLblPos val="nextTo"/>
        <c:crossAx val="1942451951"/>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legend>
    <c:plotVisOnly val="1"/>
    <c:dispBlanksAs val="gap"/>
    <c:showDLblsOverMax val="0"/>
  </c:chart>
  <c:spPr>
    <a:solidFill>
      <a:schemeClr val="bg1"/>
    </a:solidFill>
    <a:ln w="9525" cap="flat" cmpd="sng" algn="ctr">
      <a:noFill/>
      <a:round/>
    </a:ln>
    <a:effectLst/>
  </c:spPr>
  <c:txPr>
    <a:bodyPr/>
    <a:lstStyle/>
    <a:p>
      <a:pPr>
        <a:defRPr/>
      </a:pPr>
      <a:endParaRPr lang="nb-NO"/>
    </a:p>
  </c:txPr>
  <c:printSettings>
    <c:headerFooter/>
    <c:pageMargins b="0.75" l="0.7" r="0.7" t="0.75" header="0.3" footer="0.3"/>
    <c:pageSetup/>
  </c:printSettings>
  <c:userShapes r:id="rId3"/>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Næringsinntekt som andel av bruttoinntekt etter</a:t>
            </a:r>
            <a:r>
              <a:rPr lang="en-US" baseline="0"/>
              <a:t> størrelse i 2020 - prosentvis</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b-NO"/>
        </a:p>
      </c:txPr>
    </c:title>
    <c:autoTitleDeleted val="0"/>
    <c:plotArea>
      <c:layout/>
      <c:barChart>
        <c:barDir val="bar"/>
        <c:grouping val="percentStacked"/>
        <c:varyColors val="0"/>
        <c:ser>
          <c:idx val="0"/>
          <c:order val="0"/>
          <c:tx>
            <c:strRef>
              <c:f>'%-andel_2'!$C$16</c:f>
              <c:strCache>
                <c:ptCount val="1"/>
                <c:pt idx="0">
                  <c:v>0 prosent</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b-N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'%-andel_2'!$B$17:$B$26</c:f>
              <c:strCache>
                <c:ptCount val="10"/>
                <c:pt idx="0">
                  <c:v>Viken og Oslo</c:v>
                </c:pt>
                <c:pt idx="1">
                  <c:v>Vestland</c:v>
                </c:pt>
                <c:pt idx="2">
                  <c:v>Vestfold og Telemark</c:v>
                </c:pt>
                <c:pt idx="3">
                  <c:v>Trøndelag</c:v>
                </c:pt>
                <c:pt idx="4">
                  <c:v>Troms og Finnmark</c:v>
                </c:pt>
                <c:pt idx="5">
                  <c:v>Rogaland</c:v>
                </c:pt>
                <c:pt idx="6">
                  <c:v>Nordland</c:v>
                </c:pt>
                <c:pt idx="7">
                  <c:v>Møre og Romsdal</c:v>
                </c:pt>
                <c:pt idx="8">
                  <c:v>Innlandet</c:v>
                </c:pt>
                <c:pt idx="9">
                  <c:v>Agder</c:v>
                </c:pt>
              </c:strCache>
            </c:strRef>
          </c:cat>
          <c:val>
            <c:numRef>
              <c:f>'%-andel_2'!$C$17:$C$26</c:f>
              <c:numCache>
                <c:formatCode>0%</c:formatCode>
                <c:ptCount val="10"/>
                <c:pt idx="0">
                  <c:v>0.31</c:v>
                </c:pt>
                <c:pt idx="1">
                  <c:v>0.4</c:v>
                </c:pt>
                <c:pt idx="2">
                  <c:v>0.36</c:v>
                </c:pt>
                <c:pt idx="3">
                  <c:v>0.28999999999999998</c:v>
                </c:pt>
                <c:pt idx="4">
                  <c:v>0.3</c:v>
                </c:pt>
                <c:pt idx="5">
                  <c:v>0.25</c:v>
                </c:pt>
                <c:pt idx="6">
                  <c:v>0.26</c:v>
                </c:pt>
                <c:pt idx="7">
                  <c:v>0.38</c:v>
                </c:pt>
                <c:pt idx="8">
                  <c:v>0.28999999999999998</c:v>
                </c:pt>
                <c:pt idx="9">
                  <c:v>0.44</c:v>
                </c:pt>
              </c:numCache>
            </c:numRef>
          </c:val>
          <c:extLst>
            <c:ext xmlns:c16="http://schemas.microsoft.com/office/drawing/2014/chart" uri="{C3380CC4-5D6E-409C-BE32-E72D297353CC}">
              <c16:uniqueId val="{00000000-4E05-42B3-BE08-C1F06E36A00D}"/>
            </c:ext>
          </c:extLst>
        </c:ser>
        <c:ser>
          <c:idx val="1"/>
          <c:order val="1"/>
          <c:tx>
            <c:strRef>
              <c:f>'%-andel_2'!$D$16</c:f>
              <c:strCache>
                <c:ptCount val="1"/>
                <c:pt idx="0">
                  <c:v>1-9 prosent</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b-N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'%-andel_2'!$B$17:$B$26</c:f>
              <c:strCache>
                <c:ptCount val="10"/>
                <c:pt idx="0">
                  <c:v>Viken og Oslo</c:v>
                </c:pt>
                <c:pt idx="1">
                  <c:v>Vestland</c:v>
                </c:pt>
                <c:pt idx="2">
                  <c:v>Vestfold og Telemark</c:v>
                </c:pt>
                <c:pt idx="3">
                  <c:v>Trøndelag</c:v>
                </c:pt>
                <c:pt idx="4">
                  <c:v>Troms og Finnmark</c:v>
                </c:pt>
                <c:pt idx="5">
                  <c:v>Rogaland</c:v>
                </c:pt>
                <c:pt idx="6">
                  <c:v>Nordland</c:v>
                </c:pt>
                <c:pt idx="7">
                  <c:v>Møre og Romsdal</c:v>
                </c:pt>
                <c:pt idx="8">
                  <c:v>Innlandet</c:v>
                </c:pt>
                <c:pt idx="9">
                  <c:v>Agder</c:v>
                </c:pt>
              </c:strCache>
            </c:strRef>
          </c:cat>
          <c:val>
            <c:numRef>
              <c:f>'%-andel_2'!$D$17:$D$26</c:f>
              <c:numCache>
                <c:formatCode>0%</c:formatCode>
                <c:ptCount val="10"/>
                <c:pt idx="0">
                  <c:v>0.15</c:v>
                </c:pt>
                <c:pt idx="1">
                  <c:v>0.16</c:v>
                </c:pt>
                <c:pt idx="2">
                  <c:v>0.18</c:v>
                </c:pt>
                <c:pt idx="3">
                  <c:v>0.12</c:v>
                </c:pt>
                <c:pt idx="4">
                  <c:v>0.11</c:v>
                </c:pt>
                <c:pt idx="5">
                  <c:v>0.13</c:v>
                </c:pt>
                <c:pt idx="6">
                  <c:v>0.11</c:v>
                </c:pt>
                <c:pt idx="7">
                  <c:v>0.13</c:v>
                </c:pt>
                <c:pt idx="8">
                  <c:v>0.12</c:v>
                </c:pt>
                <c:pt idx="9">
                  <c:v>0.15</c:v>
                </c:pt>
              </c:numCache>
            </c:numRef>
          </c:val>
          <c:extLst>
            <c:ext xmlns:c16="http://schemas.microsoft.com/office/drawing/2014/chart" uri="{C3380CC4-5D6E-409C-BE32-E72D297353CC}">
              <c16:uniqueId val="{00000001-4E05-42B3-BE08-C1F06E36A00D}"/>
            </c:ext>
          </c:extLst>
        </c:ser>
        <c:ser>
          <c:idx val="2"/>
          <c:order val="2"/>
          <c:tx>
            <c:strRef>
              <c:f>'%-andel_2'!$E$16</c:f>
              <c:strCache>
                <c:ptCount val="1"/>
                <c:pt idx="0">
                  <c:v>10-49 prosent</c:v>
                </c:pt>
              </c:strCache>
            </c:strRef>
          </c:tx>
          <c:spPr>
            <a:solidFill>
              <a:schemeClr val="accent4">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b-N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'%-andel_2'!$B$17:$B$26</c:f>
              <c:strCache>
                <c:ptCount val="10"/>
                <c:pt idx="0">
                  <c:v>Viken og Oslo</c:v>
                </c:pt>
                <c:pt idx="1">
                  <c:v>Vestland</c:v>
                </c:pt>
                <c:pt idx="2">
                  <c:v>Vestfold og Telemark</c:v>
                </c:pt>
                <c:pt idx="3">
                  <c:v>Trøndelag</c:v>
                </c:pt>
                <c:pt idx="4">
                  <c:v>Troms og Finnmark</c:v>
                </c:pt>
                <c:pt idx="5">
                  <c:v>Rogaland</c:v>
                </c:pt>
                <c:pt idx="6">
                  <c:v>Nordland</c:v>
                </c:pt>
                <c:pt idx="7">
                  <c:v>Møre og Romsdal</c:v>
                </c:pt>
                <c:pt idx="8">
                  <c:v>Innlandet</c:v>
                </c:pt>
                <c:pt idx="9">
                  <c:v>Agder</c:v>
                </c:pt>
              </c:strCache>
            </c:strRef>
          </c:cat>
          <c:val>
            <c:numRef>
              <c:f>'%-andel_2'!$E$17:$E$26</c:f>
              <c:numCache>
                <c:formatCode>0%</c:formatCode>
                <c:ptCount val="10"/>
                <c:pt idx="0">
                  <c:v>0.34</c:v>
                </c:pt>
                <c:pt idx="1">
                  <c:v>0.23</c:v>
                </c:pt>
                <c:pt idx="2">
                  <c:v>0.27</c:v>
                </c:pt>
                <c:pt idx="3">
                  <c:v>0.26</c:v>
                </c:pt>
                <c:pt idx="4">
                  <c:v>0.24</c:v>
                </c:pt>
                <c:pt idx="5">
                  <c:v>0.28000000000000003</c:v>
                </c:pt>
                <c:pt idx="6">
                  <c:v>0.24</c:v>
                </c:pt>
                <c:pt idx="7">
                  <c:v>0.21</c:v>
                </c:pt>
                <c:pt idx="8">
                  <c:v>0.28999999999999998</c:v>
                </c:pt>
                <c:pt idx="9">
                  <c:v>0.22</c:v>
                </c:pt>
              </c:numCache>
            </c:numRef>
          </c:val>
          <c:extLst>
            <c:ext xmlns:c16="http://schemas.microsoft.com/office/drawing/2014/chart" uri="{C3380CC4-5D6E-409C-BE32-E72D297353CC}">
              <c16:uniqueId val="{00000002-4E05-42B3-BE08-C1F06E36A00D}"/>
            </c:ext>
          </c:extLst>
        </c:ser>
        <c:ser>
          <c:idx val="3"/>
          <c:order val="3"/>
          <c:tx>
            <c:strRef>
              <c:f>'%-andel_2'!$F$16</c:f>
              <c:strCache>
                <c:ptCount val="1"/>
                <c:pt idx="0">
                  <c:v>50-89 prosent</c:v>
                </c:pt>
              </c:strCache>
            </c:strRef>
          </c:tx>
          <c:spPr>
            <a:solidFill>
              <a:schemeClr val="accent6">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b-N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'%-andel_2'!$B$17:$B$26</c:f>
              <c:strCache>
                <c:ptCount val="10"/>
                <c:pt idx="0">
                  <c:v>Viken og Oslo</c:v>
                </c:pt>
                <c:pt idx="1">
                  <c:v>Vestland</c:v>
                </c:pt>
                <c:pt idx="2">
                  <c:v>Vestfold og Telemark</c:v>
                </c:pt>
                <c:pt idx="3">
                  <c:v>Trøndelag</c:v>
                </c:pt>
                <c:pt idx="4">
                  <c:v>Troms og Finnmark</c:v>
                </c:pt>
                <c:pt idx="5">
                  <c:v>Rogaland</c:v>
                </c:pt>
                <c:pt idx="6">
                  <c:v>Nordland</c:v>
                </c:pt>
                <c:pt idx="7">
                  <c:v>Møre og Romsdal</c:v>
                </c:pt>
                <c:pt idx="8">
                  <c:v>Innlandet</c:v>
                </c:pt>
                <c:pt idx="9">
                  <c:v>Agder</c:v>
                </c:pt>
              </c:strCache>
            </c:strRef>
          </c:cat>
          <c:val>
            <c:numRef>
              <c:f>'%-andel_2'!$F$17:$F$26</c:f>
              <c:numCache>
                <c:formatCode>0%</c:formatCode>
                <c:ptCount val="10"/>
                <c:pt idx="0">
                  <c:v>0.13</c:v>
                </c:pt>
                <c:pt idx="1">
                  <c:v>0.12</c:v>
                </c:pt>
                <c:pt idx="2">
                  <c:v>0.12</c:v>
                </c:pt>
                <c:pt idx="3">
                  <c:v>0.17</c:v>
                </c:pt>
                <c:pt idx="4">
                  <c:v>0.16</c:v>
                </c:pt>
                <c:pt idx="5">
                  <c:v>0.16</c:v>
                </c:pt>
                <c:pt idx="6">
                  <c:v>0.18</c:v>
                </c:pt>
                <c:pt idx="7">
                  <c:v>0.14000000000000001</c:v>
                </c:pt>
                <c:pt idx="8">
                  <c:v>0.17</c:v>
                </c:pt>
                <c:pt idx="9">
                  <c:v>0.12</c:v>
                </c:pt>
              </c:numCache>
            </c:numRef>
          </c:val>
          <c:extLst>
            <c:ext xmlns:c16="http://schemas.microsoft.com/office/drawing/2014/chart" uri="{C3380CC4-5D6E-409C-BE32-E72D297353CC}">
              <c16:uniqueId val="{00000003-4E05-42B3-BE08-C1F06E36A00D}"/>
            </c:ext>
          </c:extLst>
        </c:ser>
        <c:ser>
          <c:idx val="4"/>
          <c:order val="4"/>
          <c:tx>
            <c:strRef>
              <c:f>'%-andel_2'!$G$16</c:f>
              <c:strCache>
                <c:ptCount val="1"/>
                <c:pt idx="0">
                  <c:v>90 prosent eller mer</c:v>
                </c:pt>
              </c:strCache>
            </c:strRef>
          </c:tx>
          <c:spPr>
            <a:solidFill>
              <a:schemeClr val="accent5">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b-N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'%-andel_2'!$B$17:$B$26</c:f>
              <c:strCache>
                <c:ptCount val="10"/>
                <c:pt idx="0">
                  <c:v>Viken og Oslo</c:v>
                </c:pt>
                <c:pt idx="1">
                  <c:v>Vestland</c:v>
                </c:pt>
                <c:pt idx="2">
                  <c:v>Vestfold og Telemark</c:v>
                </c:pt>
                <c:pt idx="3">
                  <c:v>Trøndelag</c:v>
                </c:pt>
                <c:pt idx="4">
                  <c:v>Troms og Finnmark</c:v>
                </c:pt>
                <c:pt idx="5">
                  <c:v>Rogaland</c:v>
                </c:pt>
                <c:pt idx="6">
                  <c:v>Nordland</c:v>
                </c:pt>
                <c:pt idx="7">
                  <c:v>Møre og Romsdal</c:v>
                </c:pt>
                <c:pt idx="8">
                  <c:v>Innlandet</c:v>
                </c:pt>
                <c:pt idx="9">
                  <c:v>Agder</c:v>
                </c:pt>
              </c:strCache>
            </c:strRef>
          </c:cat>
          <c:val>
            <c:numRef>
              <c:f>'%-andel_2'!$G$17:$G$26</c:f>
              <c:numCache>
                <c:formatCode>0%</c:formatCode>
                <c:ptCount val="10"/>
                <c:pt idx="0">
                  <c:v>7.0000000000000007E-2</c:v>
                </c:pt>
                <c:pt idx="1">
                  <c:v>0.09</c:v>
                </c:pt>
                <c:pt idx="2">
                  <c:v>7.0000000000000007E-2</c:v>
                </c:pt>
                <c:pt idx="3">
                  <c:v>0.16</c:v>
                </c:pt>
                <c:pt idx="4">
                  <c:v>0.19</c:v>
                </c:pt>
                <c:pt idx="5">
                  <c:v>0.18</c:v>
                </c:pt>
                <c:pt idx="6">
                  <c:v>0.21</c:v>
                </c:pt>
                <c:pt idx="7">
                  <c:v>0.14000000000000001</c:v>
                </c:pt>
                <c:pt idx="8">
                  <c:v>0.12</c:v>
                </c:pt>
                <c:pt idx="9">
                  <c:v>0.08</c:v>
                </c:pt>
              </c:numCache>
            </c:numRef>
          </c:val>
          <c:extLst>
            <c:ext xmlns:c16="http://schemas.microsoft.com/office/drawing/2014/chart" uri="{C3380CC4-5D6E-409C-BE32-E72D297353CC}">
              <c16:uniqueId val="{00000004-4E05-42B3-BE08-C1F06E36A00D}"/>
            </c:ext>
          </c:extLst>
        </c:ser>
        <c:dLbls>
          <c:showLegendKey val="0"/>
          <c:showVal val="0"/>
          <c:showCatName val="0"/>
          <c:showSerName val="0"/>
          <c:showPercent val="0"/>
          <c:showBubbleSize val="0"/>
        </c:dLbls>
        <c:gapWidth val="30"/>
        <c:overlap val="100"/>
        <c:axId val="1792118319"/>
        <c:axId val="1792107087"/>
      </c:barChart>
      <c:catAx>
        <c:axId val="1792118319"/>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60" b="0" i="0" u="none" strike="noStrike" kern="1200" baseline="0">
                <a:solidFill>
                  <a:schemeClr val="tx1">
                    <a:lumMod val="65000"/>
                    <a:lumOff val="35000"/>
                  </a:schemeClr>
                </a:solidFill>
                <a:latin typeface="+mn-lt"/>
                <a:ea typeface="+mn-ea"/>
                <a:cs typeface="+mn-cs"/>
              </a:defRPr>
            </a:pPr>
            <a:endParaRPr lang="nb-NO"/>
          </a:p>
        </c:txPr>
        <c:crossAx val="1792107087"/>
        <c:crosses val="autoZero"/>
        <c:auto val="1"/>
        <c:lblAlgn val="ctr"/>
        <c:lblOffset val="100"/>
        <c:noMultiLvlLbl val="0"/>
      </c:catAx>
      <c:valAx>
        <c:axId val="1792107087"/>
        <c:scaling>
          <c:orientation val="minMax"/>
        </c:scaling>
        <c:delete val="1"/>
        <c:axPos val="b"/>
        <c:numFmt formatCode="0%" sourceLinked="1"/>
        <c:majorTickMark val="none"/>
        <c:minorTickMark val="none"/>
        <c:tickLblPos val="nextTo"/>
        <c:crossAx val="1792118319"/>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nb-NO"/>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15.xml"/><Relationship Id="rId1" Type="http://schemas.openxmlformats.org/officeDocument/2006/relationships/chart" Target="../charts/chart14.xml"/></Relationships>
</file>

<file path=xl/drawings/_rels/drawing13.xml.rels><?xml version="1.0" encoding="UTF-8" standalone="yes"?>
<Relationships xmlns="http://schemas.openxmlformats.org/package/2006/relationships"><Relationship Id="rId3" Type="http://schemas.openxmlformats.org/officeDocument/2006/relationships/chart" Target="../charts/chart18.xml"/><Relationship Id="rId2" Type="http://schemas.openxmlformats.org/officeDocument/2006/relationships/chart" Target="../charts/chart17.xml"/><Relationship Id="rId1" Type="http://schemas.openxmlformats.org/officeDocument/2006/relationships/chart" Target="../charts/chart16.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15.xml.rels><?xml version="1.0" encoding="UTF-8" standalone="yes"?>
<Relationships xmlns="http://schemas.openxmlformats.org/package/2006/relationships"><Relationship Id="rId8" Type="http://schemas.openxmlformats.org/officeDocument/2006/relationships/chart" Target="../charts/chart27.xml"/><Relationship Id="rId3" Type="http://schemas.openxmlformats.org/officeDocument/2006/relationships/chart" Target="../charts/chart22.xml"/><Relationship Id="rId7" Type="http://schemas.openxmlformats.org/officeDocument/2006/relationships/chart" Target="../charts/chart26.xml"/><Relationship Id="rId2" Type="http://schemas.openxmlformats.org/officeDocument/2006/relationships/chart" Target="../charts/chart21.xml"/><Relationship Id="rId1" Type="http://schemas.openxmlformats.org/officeDocument/2006/relationships/chart" Target="../charts/chart20.xml"/><Relationship Id="rId6" Type="http://schemas.openxmlformats.org/officeDocument/2006/relationships/chart" Target="../charts/chart25.xml"/><Relationship Id="rId5" Type="http://schemas.openxmlformats.org/officeDocument/2006/relationships/chart" Target="../charts/chart24.xml"/><Relationship Id="rId4" Type="http://schemas.openxmlformats.org/officeDocument/2006/relationships/chart" Target="../charts/chart23.xml"/></Relationships>
</file>

<file path=xl/drawings/_rels/drawing2.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 Id="rId5" Type="http://schemas.openxmlformats.org/officeDocument/2006/relationships/chart" Target="../charts/chart6.xml"/><Relationship Id="rId4" Type="http://schemas.openxmlformats.org/officeDocument/2006/relationships/chart" Target="../charts/chart5.xml"/></Relationships>
</file>

<file path=xl/drawings/_rels/drawing3.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4" Type="http://schemas.openxmlformats.org/officeDocument/2006/relationships/chart" Target="../charts/chart10.xml"/></Relationships>
</file>

<file path=xl/drawings/_rels/drawing8.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xdr:from>
      <xdr:col>0</xdr:col>
      <xdr:colOff>190500</xdr:colOff>
      <xdr:row>21</xdr:row>
      <xdr:rowOff>23812</xdr:rowOff>
    </xdr:from>
    <xdr:to>
      <xdr:col>6</xdr:col>
      <xdr:colOff>9525</xdr:colOff>
      <xdr:row>35</xdr:row>
      <xdr:rowOff>100012</xdr:rowOff>
    </xdr:to>
    <xdr:graphicFrame macro="">
      <xdr:nvGraphicFramePr>
        <xdr:cNvPr id="2" name="Diagram 1">
          <a:extLst>
            <a:ext uri="{FF2B5EF4-FFF2-40B4-BE49-F238E27FC236}">
              <a16:creationId xmlns:a16="http://schemas.microsoft.com/office/drawing/2014/main" id="{95E84308-F625-4D5C-851A-8CE561D83C1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8</xdr:col>
      <xdr:colOff>733425</xdr:colOff>
      <xdr:row>22</xdr:row>
      <xdr:rowOff>123825</xdr:rowOff>
    </xdr:from>
    <xdr:to>
      <xdr:col>10</xdr:col>
      <xdr:colOff>523875</xdr:colOff>
      <xdr:row>35</xdr:row>
      <xdr:rowOff>171450</xdr:rowOff>
    </xdr:to>
    <mc:AlternateContent xmlns:mc="http://schemas.openxmlformats.org/markup-compatibility/2006" xmlns:a14="http://schemas.microsoft.com/office/drawing/2010/main">
      <mc:Choice Requires="a14">
        <xdr:graphicFrame macro="">
          <xdr:nvGraphicFramePr>
            <xdr:cNvPr id="3" name="fylke">
              <a:extLst>
                <a:ext uri="{FF2B5EF4-FFF2-40B4-BE49-F238E27FC236}">
                  <a16:creationId xmlns:a16="http://schemas.microsoft.com/office/drawing/2014/main" id="{E4D8DB60-2E97-491D-8B29-E1F8C7C4466F}"/>
                </a:ext>
              </a:extLst>
            </xdr:cNvPr>
            <xdr:cNvGraphicFramePr/>
          </xdr:nvGraphicFramePr>
          <xdr:xfrm>
            <a:off x="0" y="0"/>
            <a:ext cx="0" cy="0"/>
          </xdr:xfrm>
          <a:graphic>
            <a:graphicData uri="http://schemas.microsoft.com/office/drawing/2010/slicer">
              <sle:slicer xmlns:sle="http://schemas.microsoft.com/office/drawing/2010/slicer" name="fylke"/>
            </a:graphicData>
          </a:graphic>
        </xdr:graphicFrame>
      </mc:Choice>
      <mc:Fallback xmlns="">
        <xdr:sp macro="" textlink="">
          <xdr:nvSpPr>
            <xdr:cNvPr id="0" name=""/>
            <xdr:cNvSpPr>
              <a:spLocks noTextEdit="1"/>
            </xdr:cNvSpPr>
          </xdr:nvSpPr>
          <xdr:spPr>
            <a:xfrm>
              <a:off x="9315450" y="4314825"/>
              <a:ext cx="1828800" cy="2524125"/>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wsDr>
</file>

<file path=xl/drawings/drawing10.xml><?xml version="1.0" encoding="utf-8"?>
<c:userShapes xmlns:c="http://schemas.openxmlformats.org/drawingml/2006/chart">
  <cdr:relSizeAnchor xmlns:cdr="http://schemas.openxmlformats.org/drawingml/2006/chartDrawing">
    <cdr:from>
      <cdr:x>0.02307</cdr:x>
      <cdr:y>0.96594</cdr:y>
    </cdr:from>
    <cdr:to>
      <cdr:x>0.09354</cdr:x>
      <cdr:y>0.99286</cdr:y>
    </cdr:to>
    <cdr:sp macro="" textlink="">
      <cdr:nvSpPr>
        <cdr:cNvPr id="2" name="TekstSylinder 1">
          <a:extLst xmlns:a="http://schemas.openxmlformats.org/drawingml/2006/main">
            <a:ext uri="{FF2B5EF4-FFF2-40B4-BE49-F238E27FC236}">
              <a16:creationId xmlns:a16="http://schemas.microsoft.com/office/drawing/2014/main" id="{7FFE260B-F82A-4D37-B6CA-50ABF8357845}"/>
            </a:ext>
          </a:extLst>
        </cdr:cNvPr>
        <cdr:cNvSpPr txBox="1"/>
      </cdr:nvSpPr>
      <cdr:spPr>
        <a:xfrm xmlns:a="http://schemas.openxmlformats.org/drawingml/2006/main">
          <a:off x="107950" y="3651250"/>
          <a:ext cx="329834" cy="101759"/>
        </a:xfrm>
        <a:prstGeom xmlns:a="http://schemas.openxmlformats.org/drawingml/2006/main" prst="rect">
          <a:avLst/>
        </a:prstGeom>
      </cdr:spPr>
      <cdr:txBody>
        <a:bodyPr xmlns:a="http://schemas.openxmlformats.org/drawingml/2006/main" wrap="none" lIns="0" tIns="0" rIns="0" bIns="0"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650">
              <a:solidFill>
                <a:schemeClr val="bg1">
                  <a:lumMod val="65000"/>
                </a:schemeClr>
              </a:solidFill>
            </a:rPr>
            <a:t>Kilde: SSB</a:t>
          </a:r>
        </a:p>
      </cdr:txBody>
    </cdr:sp>
  </cdr:relSizeAnchor>
</c:userShapes>
</file>

<file path=xl/drawings/drawing11.xml><?xml version="1.0" encoding="utf-8"?>
<c:userShapes xmlns:c="http://schemas.openxmlformats.org/drawingml/2006/chart">
  <cdr:relSizeAnchor xmlns:cdr="http://schemas.openxmlformats.org/drawingml/2006/chartDrawing">
    <cdr:from>
      <cdr:x>0.01085</cdr:x>
      <cdr:y>0.96431</cdr:y>
    </cdr:from>
    <cdr:to>
      <cdr:x>0.08133</cdr:x>
      <cdr:y>0.99098</cdr:y>
    </cdr:to>
    <cdr:sp macro="" textlink="">
      <cdr:nvSpPr>
        <cdr:cNvPr id="2" name="TekstSylinder 1">
          <a:extLst xmlns:a="http://schemas.openxmlformats.org/drawingml/2006/main">
            <a:ext uri="{FF2B5EF4-FFF2-40B4-BE49-F238E27FC236}">
              <a16:creationId xmlns:a16="http://schemas.microsoft.com/office/drawing/2014/main" id="{7FFE260B-F82A-4D37-B6CA-50ABF8357845}"/>
            </a:ext>
          </a:extLst>
        </cdr:cNvPr>
        <cdr:cNvSpPr txBox="1"/>
      </cdr:nvSpPr>
      <cdr:spPr>
        <a:xfrm xmlns:a="http://schemas.openxmlformats.org/drawingml/2006/main">
          <a:off x="50800" y="3679825"/>
          <a:ext cx="329834" cy="101759"/>
        </a:xfrm>
        <a:prstGeom xmlns:a="http://schemas.openxmlformats.org/drawingml/2006/main" prst="rect">
          <a:avLst/>
        </a:prstGeom>
      </cdr:spPr>
      <cdr:txBody>
        <a:bodyPr xmlns:a="http://schemas.openxmlformats.org/drawingml/2006/main" wrap="none" lIns="0" tIns="0" rIns="0" bIns="0"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650">
              <a:solidFill>
                <a:schemeClr val="bg1">
                  <a:lumMod val="65000"/>
                </a:schemeClr>
              </a:solidFill>
            </a:rPr>
            <a:t>Kilde: SSB</a:t>
          </a:r>
        </a:p>
      </cdr:txBody>
    </cdr:sp>
  </cdr:relSizeAnchor>
</c:userShapes>
</file>

<file path=xl/drawings/drawing12.xml><?xml version="1.0" encoding="utf-8"?>
<xdr:wsDr xmlns:xdr="http://schemas.openxmlformats.org/drawingml/2006/spreadsheetDrawing" xmlns:a="http://schemas.openxmlformats.org/drawingml/2006/main">
  <xdr:twoCellAnchor>
    <xdr:from>
      <xdr:col>16</xdr:col>
      <xdr:colOff>104775</xdr:colOff>
      <xdr:row>27</xdr:row>
      <xdr:rowOff>119062</xdr:rowOff>
    </xdr:from>
    <xdr:to>
      <xdr:col>22</xdr:col>
      <xdr:colOff>104775</xdr:colOff>
      <xdr:row>48</xdr:row>
      <xdr:rowOff>76200</xdr:rowOff>
    </xdr:to>
    <xdr:graphicFrame macro="">
      <xdr:nvGraphicFramePr>
        <xdr:cNvPr id="4" name="Diagram 3">
          <a:extLst>
            <a:ext uri="{FF2B5EF4-FFF2-40B4-BE49-F238E27FC236}">
              <a16:creationId xmlns:a16="http://schemas.microsoft.com/office/drawing/2014/main" id="{85531737-C377-444A-9D3D-F8E2067323A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8</xdr:col>
      <xdr:colOff>790575</xdr:colOff>
      <xdr:row>48</xdr:row>
      <xdr:rowOff>171450</xdr:rowOff>
    </xdr:from>
    <xdr:to>
      <xdr:col>9</xdr:col>
      <xdr:colOff>1095374</xdr:colOff>
      <xdr:row>62</xdr:row>
      <xdr:rowOff>28575</xdr:rowOff>
    </xdr:to>
    <mc:AlternateContent xmlns:mc="http://schemas.openxmlformats.org/markup-compatibility/2006" xmlns:a14="http://schemas.microsoft.com/office/drawing/2010/main">
      <mc:Choice Requires="a14">
        <xdr:graphicFrame macro="">
          <xdr:nvGraphicFramePr>
            <xdr:cNvPr id="6" name="statistikkvariabel">
              <a:extLst>
                <a:ext uri="{FF2B5EF4-FFF2-40B4-BE49-F238E27FC236}">
                  <a16:creationId xmlns:a16="http://schemas.microsoft.com/office/drawing/2014/main" id="{EE49DA5A-DBB6-4B49-B203-C0158B0A1D82}"/>
                </a:ext>
              </a:extLst>
            </xdr:cNvPr>
            <xdr:cNvGraphicFramePr/>
          </xdr:nvGraphicFramePr>
          <xdr:xfrm>
            <a:off x="0" y="0"/>
            <a:ext cx="0" cy="0"/>
          </xdr:xfrm>
          <a:graphic>
            <a:graphicData uri="http://schemas.microsoft.com/office/drawing/2010/slicer">
              <sle:slicer xmlns:sle="http://schemas.microsoft.com/office/drawing/2010/slicer" name="statistikkvariabel"/>
            </a:graphicData>
          </a:graphic>
        </xdr:graphicFrame>
      </mc:Choice>
      <mc:Fallback xmlns="">
        <xdr:sp macro="" textlink="">
          <xdr:nvSpPr>
            <xdr:cNvPr id="0" name=""/>
            <xdr:cNvSpPr>
              <a:spLocks noTextEdit="1"/>
            </xdr:cNvSpPr>
          </xdr:nvSpPr>
          <xdr:spPr>
            <a:xfrm>
              <a:off x="9286875" y="9315450"/>
              <a:ext cx="1504949" cy="2524125"/>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editAs="oneCell">
    <xdr:from>
      <xdr:col>1</xdr:col>
      <xdr:colOff>1676400</xdr:colOff>
      <xdr:row>45</xdr:row>
      <xdr:rowOff>66675</xdr:rowOff>
    </xdr:from>
    <xdr:to>
      <xdr:col>4</xdr:col>
      <xdr:colOff>361950</xdr:colOff>
      <xdr:row>58</xdr:row>
      <xdr:rowOff>114300</xdr:rowOff>
    </xdr:to>
    <mc:AlternateContent xmlns:mc="http://schemas.openxmlformats.org/markup-compatibility/2006" xmlns:a14="http://schemas.microsoft.com/office/drawing/2010/main">
      <mc:Choice Requires="a14">
        <xdr:graphicFrame macro="">
          <xdr:nvGraphicFramePr>
            <xdr:cNvPr id="7" name="fylke 1">
              <a:extLst>
                <a:ext uri="{FF2B5EF4-FFF2-40B4-BE49-F238E27FC236}">
                  <a16:creationId xmlns:a16="http://schemas.microsoft.com/office/drawing/2014/main" id="{691553C9-B288-4DAB-BD3E-72D01E6CB129}"/>
                </a:ext>
              </a:extLst>
            </xdr:cNvPr>
            <xdr:cNvGraphicFramePr/>
          </xdr:nvGraphicFramePr>
          <xdr:xfrm>
            <a:off x="0" y="0"/>
            <a:ext cx="0" cy="0"/>
          </xdr:xfrm>
          <a:graphic>
            <a:graphicData uri="http://schemas.microsoft.com/office/drawing/2010/slicer">
              <sle:slicer xmlns:sle="http://schemas.microsoft.com/office/drawing/2010/slicer" name="fylke 1"/>
            </a:graphicData>
          </a:graphic>
        </xdr:graphicFrame>
      </mc:Choice>
      <mc:Fallback xmlns="">
        <xdr:sp macro="" textlink="">
          <xdr:nvSpPr>
            <xdr:cNvPr id="0" name=""/>
            <xdr:cNvSpPr>
              <a:spLocks noTextEdit="1"/>
            </xdr:cNvSpPr>
          </xdr:nvSpPr>
          <xdr:spPr>
            <a:xfrm>
              <a:off x="2438400" y="8639175"/>
              <a:ext cx="1828800" cy="2524125"/>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xdr:from>
      <xdr:col>7</xdr:col>
      <xdr:colOff>757237</xdr:colOff>
      <xdr:row>20</xdr:row>
      <xdr:rowOff>52387</xdr:rowOff>
    </xdr:from>
    <xdr:to>
      <xdr:col>11</xdr:col>
      <xdr:colOff>528637</xdr:colOff>
      <xdr:row>34</xdr:row>
      <xdr:rowOff>128587</xdr:rowOff>
    </xdr:to>
    <xdr:graphicFrame macro="">
      <xdr:nvGraphicFramePr>
        <xdr:cNvPr id="3" name="Diagram 2">
          <a:extLst>
            <a:ext uri="{FF2B5EF4-FFF2-40B4-BE49-F238E27FC236}">
              <a16:creationId xmlns:a16="http://schemas.microsoft.com/office/drawing/2014/main" id="{C5FBFD8A-6C0D-41D3-BA06-810ABEB1F19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8</xdr:col>
      <xdr:colOff>238125</xdr:colOff>
      <xdr:row>13</xdr:row>
      <xdr:rowOff>14287</xdr:rowOff>
    </xdr:from>
    <xdr:to>
      <xdr:col>14</xdr:col>
      <xdr:colOff>238125</xdr:colOff>
      <xdr:row>27</xdr:row>
      <xdr:rowOff>90487</xdr:rowOff>
    </xdr:to>
    <xdr:graphicFrame macro="">
      <xdr:nvGraphicFramePr>
        <xdr:cNvPr id="3" name="Diagram 2">
          <a:extLst>
            <a:ext uri="{FF2B5EF4-FFF2-40B4-BE49-F238E27FC236}">
              <a16:creationId xmlns:a16="http://schemas.microsoft.com/office/drawing/2014/main" id="{38685E82-D222-4329-82FA-3A8E3C87A21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17</xdr:col>
      <xdr:colOff>723900</xdr:colOff>
      <xdr:row>23</xdr:row>
      <xdr:rowOff>38100</xdr:rowOff>
    </xdr:from>
    <xdr:to>
      <xdr:col>20</xdr:col>
      <xdr:colOff>266700</xdr:colOff>
      <xdr:row>36</xdr:row>
      <xdr:rowOff>85725</xdr:rowOff>
    </xdr:to>
    <mc:AlternateContent xmlns:mc="http://schemas.openxmlformats.org/markup-compatibility/2006" xmlns:a14="http://schemas.microsoft.com/office/drawing/2010/main">
      <mc:Choice Requires="a14">
        <xdr:graphicFrame macro="">
          <xdr:nvGraphicFramePr>
            <xdr:cNvPr id="8" name="fylke 3">
              <a:extLst>
                <a:ext uri="{FF2B5EF4-FFF2-40B4-BE49-F238E27FC236}">
                  <a16:creationId xmlns:a16="http://schemas.microsoft.com/office/drawing/2014/main" id="{BE185C1C-8C03-4AD7-B248-E4DCA1E7F4C1}"/>
                </a:ext>
              </a:extLst>
            </xdr:cNvPr>
            <xdr:cNvGraphicFramePr/>
          </xdr:nvGraphicFramePr>
          <xdr:xfrm>
            <a:off x="0" y="0"/>
            <a:ext cx="0" cy="0"/>
          </xdr:xfrm>
          <a:graphic>
            <a:graphicData uri="http://schemas.microsoft.com/office/drawing/2010/slicer">
              <sle:slicer xmlns:sle="http://schemas.microsoft.com/office/drawing/2010/slicer" name="fylke 3"/>
            </a:graphicData>
          </a:graphic>
        </xdr:graphicFrame>
      </mc:Choice>
      <mc:Fallback xmlns="">
        <xdr:sp macro="" textlink="">
          <xdr:nvSpPr>
            <xdr:cNvPr id="0" name=""/>
            <xdr:cNvSpPr>
              <a:spLocks noTextEdit="1"/>
            </xdr:cNvSpPr>
          </xdr:nvSpPr>
          <xdr:spPr>
            <a:xfrm>
              <a:off x="14716125" y="4419600"/>
              <a:ext cx="1828800" cy="2524125"/>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xdr:from>
      <xdr:col>5</xdr:col>
      <xdr:colOff>142875</xdr:colOff>
      <xdr:row>44</xdr:row>
      <xdr:rowOff>71437</xdr:rowOff>
    </xdr:from>
    <xdr:to>
      <xdr:col>11</xdr:col>
      <xdr:colOff>142875</xdr:colOff>
      <xdr:row>58</xdr:row>
      <xdr:rowOff>147637</xdr:rowOff>
    </xdr:to>
    <xdr:graphicFrame macro="">
      <xdr:nvGraphicFramePr>
        <xdr:cNvPr id="5" name="Diagram 4">
          <a:extLst>
            <a:ext uri="{FF2B5EF4-FFF2-40B4-BE49-F238E27FC236}">
              <a16:creationId xmlns:a16="http://schemas.microsoft.com/office/drawing/2014/main" id="{0743C5DD-C6C2-489A-9443-3FCBAD4CE7D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495300</xdr:colOff>
      <xdr:row>61</xdr:row>
      <xdr:rowOff>128587</xdr:rowOff>
    </xdr:from>
    <xdr:to>
      <xdr:col>10</xdr:col>
      <xdr:colOff>428625</xdr:colOff>
      <xdr:row>76</xdr:row>
      <xdr:rowOff>14287</xdr:rowOff>
    </xdr:to>
    <xdr:graphicFrame macro="">
      <xdr:nvGraphicFramePr>
        <xdr:cNvPr id="7" name="Diagram 6">
          <a:extLst>
            <a:ext uri="{FF2B5EF4-FFF2-40B4-BE49-F238E27FC236}">
              <a16:creationId xmlns:a16="http://schemas.microsoft.com/office/drawing/2014/main" id="{16A3E293-BCE0-42E5-A58B-0E19762AED9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16</xdr:col>
      <xdr:colOff>190500</xdr:colOff>
      <xdr:row>33</xdr:row>
      <xdr:rowOff>71436</xdr:rowOff>
    </xdr:from>
    <xdr:to>
      <xdr:col>22</xdr:col>
      <xdr:colOff>190500</xdr:colOff>
      <xdr:row>54</xdr:row>
      <xdr:rowOff>95249</xdr:rowOff>
    </xdr:to>
    <xdr:graphicFrame macro="">
      <xdr:nvGraphicFramePr>
        <xdr:cNvPr id="3" name="Diagram 2">
          <a:extLst>
            <a:ext uri="{FF2B5EF4-FFF2-40B4-BE49-F238E27FC236}">
              <a16:creationId xmlns:a16="http://schemas.microsoft.com/office/drawing/2014/main" id="{59579620-955B-4CB7-8197-547921CFE3C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10</xdr:col>
      <xdr:colOff>76200</xdr:colOff>
      <xdr:row>22</xdr:row>
      <xdr:rowOff>123825</xdr:rowOff>
    </xdr:from>
    <xdr:to>
      <xdr:col>12</xdr:col>
      <xdr:colOff>381000</xdr:colOff>
      <xdr:row>35</xdr:row>
      <xdr:rowOff>171450</xdr:rowOff>
    </xdr:to>
    <mc:AlternateContent xmlns:mc="http://schemas.openxmlformats.org/markup-compatibility/2006" xmlns:a14="http://schemas.microsoft.com/office/drawing/2010/main">
      <mc:Choice Requires="a14">
        <xdr:graphicFrame macro="">
          <xdr:nvGraphicFramePr>
            <xdr:cNvPr id="5" name="fylke 2">
              <a:extLst>
                <a:ext uri="{FF2B5EF4-FFF2-40B4-BE49-F238E27FC236}">
                  <a16:creationId xmlns:a16="http://schemas.microsoft.com/office/drawing/2014/main" id="{6F4E313B-AF85-4403-ABB2-0C41F7B71C83}"/>
                </a:ext>
              </a:extLst>
            </xdr:cNvPr>
            <xdr:cNvGraphicFramePr/>
          </xdr:nvGraphicFramePr>
          <xdr:xfrm>
            <a:off x="0" y="0"/>
            <a:ext cx="0" cy="0"/>
          </xdr:xfrm>
          <a:graphic>
            <a:graphicData uri="http://schemas.microsoft.com/office/drawing/2010/slicer">
              <sle:slicer xmlns:sle="http://schemas.microsoft.com/office/drawing/2010/slicer" name="fylke 2"/>
            </a:graphicData>
          </a:graphic>
        </xdr:graphicFrame>
      </mc:Choice>
      <mc:Fallback xmlns="">
        <xdr:sp macro="" textlink="">
          <xdr:nvSpPr>
            <xdr:cNvPr id="0" name=""/>
            <xdr:cNvSpPr>
              <a:spLocks noTextEdit="1"/>
            </xdr:cNvSpPr>
          </xdr:nvSpPr>
          <xdr:spPr>
            <a:xfrm>
              <a:off x="9315450" y="4314825"/>
              <a:ext cx="1828800" cy="2524125"/>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wsDr>
</file>

<file path=xl/drawings/drawing15.xml><?xml version="1.0" encoding="utf-8"?>
<xdr:wsDr xmlns:xdr="http://schemas.openxmlformats.org/drawingml/2006/spreadsheetDrawing" xmlns:a="http://schemas.openxmlformats.org/drawingml/2006/main">
  <xdr:twoCellAnchor>
    <xdr:from>
      <xdr:col>0</xdr:col>
      <xdr:colOff>752474</xdr:colOff>
      <xdr:row>40</xdr:row>
      <xdr:rowOff>180975</xdr:rowOff>
    </xdr:from>
    <xdr:to>
      <xdr:col>9</xdr:col>
      <xdr:colOff>194474</xdr:colOff>
      <xdr:row>57</xdr:row>
      <xdr:rowOff>182475</xdr:rowOff>
    </xdr:to>
    <xdr:graphicFrame macro="">
      <xdr:nvGraphicFramePr>
        <xdr:cNvPr id="2" name="Diagram 1">
          <a:extLst>
            <a:ext uri="{FF2B5EF4-FFF2-40B4-BE49-F238E27FC236}">
              <a16:creationId xmlns:a16="http://schemas.microsoft.com/office/drawing/2014/main" id="{82BD1004-F069-4962-892F-3749A198FE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4</xdr:row>
      <xdr:rowOff>28575</xdr:rowOff>
    </xdr:from>
    <xdr:to>
      <xdr:col>9</xdr:col>
      <xdr:colOff>266700</xdr:colOff>
      <xdr:row>21</xdr:row>
      <xdr:rowOff>30075</xdr:rowOff>
    </xdr:to>
    <xdr:graphicFrame macro="">
      <xdr:nvGraphicFramePr>
        <xdr:cNvPr id="4" name="Diagram 3">
          <a:extLst>
            <a:ext uri="{FF2B5EF4-FFF2-40B4-BE49-F238E27FC236}">
              <a16:creationId xmlns:a16="http://schemas.microsoft.com/office/drawing/2014/main" id="{907FF09F-A1F2-49DA-93FD-77C8C50EC0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28575</xdr:colOff>
      <xdr:row>22</xdr:row>
      <xdr:rowOff>28575</xdr:rowOff>
    </xdr:from>
    <xdr:to>
      <xdr:col>7</xdr:col>
      <xdr:colOff>496575</xdr:colOff>
      <xdr:row>39</xdr:row>
      <xdr:rowOff>30075</xdr:rowOff>
    </xdr:to>
    <xdr:graphicFrame macro="">
      <xdr:nvGraphicFramePr>
        <xdr:cNvPr id="6" name="Diagram 5">
          <a:extLst>
            <a:ext uri="{FF2B5EF4-FFF2-40B4-BE49-F238E27FC236}">
              <a16:creationId xmlns:a16="http://schemas.microsoft.com/office/drawing/2014/main" id="{926E92B5-AF22-4B9B-B831-3BC805D306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742949</xdr:colOff>
      <xdr:row>4</xdr:row>
      <xdr:rowOff>9525</xdr:rowOff>
    </xdr:from>
    <xdr:to>
      <xdr:col>15</xdr:col>
      <xdr:colOff>670949</xdr:colOff>
      <xdr:row>21</xdr:row>
      <xdr:rowOff>11025</xdr:rowOff>
    </xdr:to>
    <xdr:graphicFrame macro="">
      <xdr:nvGraphicFramePr>
        <xdr:cNvPr id="7" name="Diagram 6">
          <a:extLst>
            <a:ext uri="{FF2B5EF4-FFF2-40B4-BE49-F238E27FC236}">
              <a16:creationId xmlns:a16="http://schemas.microsoft.com/office/drawing/2014/main" id="{7E1E225B-206F-4CD3-84FD-4B1B8885F9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16</xdr:col>
      <xdr:colOff>114301</xdr:colOff>
      <xdr:row>4</xdr:row>
      <xdr:rowOff>4762</xdr:rowOff>
    </xdr:from>
    <xdr:to>
      <xdr:col>22</xdr:col>
      <xdr:colOff>6301</xdr:colOff>
      <xdr:row>21</xdr:row>
      <xdr:rowOff>6262</xdr:rowOff>
    </xdr:to>
    <xdr:graphicFrame macro="">
      <xdr:nvGraphicFramePr>
        <xdr:cNvPr id="8" name="Diagram 7">
          <a:extLst>
            <a:ext uri="{FF2B5EF4-FFF2-40B4-BE49-F238E27FC236}">
              <a16:creationId xmlns:a16="http://schemas.microsoft.com/office/drawing/2014/main" id="{02135B14-4920-4D16-B9CE-17D47641AA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714375</xdr:colOff>
      <xdr:row>21</xdr:row>
      <xdr:rowOff>180975</xdr:rowOff>
    </xdr:from>
    <xdr:to>
      <xdr:col>17</xdr:col>
      <xdr:colOff>378375</xdr:colOff>
      <xdr:row>38</xdr:row>
      <xdr:rowOff>182475</xdr:rowOff>
    </xdr:to>
    <xdr:graphicFrame macro="">
      <xdr:nvGraphicFramePr>
        <xdr:cNvPr id="9" name="Diagram 8">
          <a:extLst>
            <a:ext uri="{FF2B5EF4-FFF2-40B4-BE49-F238E27FC236}">
              <a16:creationId xmlns:a16="http://schemas.microsoft.com/office/drawing/2014/main" id="{5FE2EDE9-1F3B-451C-939B-4FF19B55B2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9</xdr:col>
      <xdr:colOff>742950</xdr:colOff>
      <xdr:row>40</xdr:row>
      <xdr:rowOff>180975</xdr:rowOff>
    </xdr:from>
    <xdr:to>
      <xdr:col>17</xdr:col>
      <xdr:colOff>406950</xdr:colOff>
      <xdr:row>57</xdr:row>
      <xdr:rowOff>182475</xdr:rowOff>
    </xdr:to>
    <xdr:graphicFrame macro="">
      <xdr:nvGraphicFramePr>
        <xdr:cNvPr id="10" name="Diagram 9">
          <a:extLst>
            <a:ext uri="{FF2B5EF4-FFF2-40B4-BE49-F238E27FC236}">
              <a16:creationId xmlns:a16="http://schemas.microsoft.com/office/drawing/2014/main" id="{CC4577F9-2467-4A7F-8FEE-D2547D4E6B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419100</xdr:colOff>
      <xdr:row>77</xdr:row>
      <xdr:rowOff>114300</xdr:rowOff>
    </xdr:from>
    <xdr:to>
      <xdr:col>12</xdr:col>
      <xdr:colOff>419100</xdr:colOff>
      <xdr:row>92</xdr:row>
      <xdr:rowOff>0</xdr:rowOff>
    </xdr:to>
    <xdr:graphicFrame macro="">
      <xdr:nvGraphicFramePr>
        <xdr:cNvPr id="11" name="Diagram 10">
          <a:extLst>
            <a:ext uri="{FF2B5EF4-FFF2-40B4-BE49-F238E27FC236}">
              <a16:creationId xmlns:a16="http://schemas.microsoft.com/office/drawing/2014/main" id="{73953054-EBB1-40EE-8469-F4C3779FED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11</xdr:col>
      <xdr:colOff>628651</xdr:colOff>
      <xdr:row>1</xdr:row>
      <xdr:rowOff>1</xdr:rowOff>
    </xdr:from>
    <xdr:to>
      <xdr:col>22</xdr:col>
      <xdr:colOff>9527</xdr:colOff>
      <xdr:row>2</xdr:row>
      <xdr:rowOff>180975</xdr:rowOff>
    </xdr:to>
    <mc:AlternateContent xmlns:mc="http://schemas.openxmlformats.org/markup-compatibility/2006">
      <mc:Choice xmlns:a14="http://schemas.microsoft.com/office/drawing/2010/main" Requires="a14">
        <xdr:graphicFrame macro="">
          <xdr:nvGraphicFramePr>
            <xdr:cNvPr id="12" name="fylke 4">
              <a:extLst>
                <a:ext uri="{FF2B5EF4-FFF2-40B4-BE49-F238E27FC236}">
                  <a16:creationId xmlns:a16="http://schemas.microsoft.com/office/drawing/2014/main" id="{ACF752E9-A64E-43FE-9E46-A77B3F115AFF}"/>
                </a:ext>
              </a:extLst>
            </xdr:cNvPr>
            <xdr:cNvGraphicFramePr/>
          </xdr:nvGraphicFramePr>
          <xdr:xfrm>
            <a:off x="0" y="0"/>
            <a:ext cx="0" cy="0"/>
          </xdr:xfrm>
          <a:graphic>
            <a:graphicData uri="http://schemas.microsoft.com/office/drawing/2010/slicer">
              <sle:slicer xmlns:sle="http://schemas.microsoft.com/office/drawing/2010/slicer" name="fylke 4"/>
            </a:graphicData>
          </a:graphic>
        </xdr:graphicFrame>
      </mc:Choice>
      <mc:Fallback>
        <xdr:sp macro="" textlink="">
          <xdr:nvSpPr>
            <xdr:cNvPr id="0" name=""/>
            <xdr:cNvSpPr>
              <a:spLocks noTextEdit="1"/>
            </xdr:cNvSpPr>
          </xdr:nvSpPr>
          <xdr:spPr>
            <a:xfrm>
              <a:off x="8505826" y="190501"/>
              <a:ext cx="7762876" cy="1047749"/>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wsDr>
</file>

<file path=xl/drawings/drawing16.xml><?xml version="1.0" encoding="utf-8"?>
<c:userShapes xmlns:c="http://schemas.openxmlformats.org/drawingml/2006/chart">
  <cdr:relSizeAnchor xmlns:cdr="http://schemas.openxmlformats.org/drawingml/2006/chartDrawing">
    <cdr:from>
      <cdr:x>0.00806</cdr:x>
      <cdr:y>0.9623</cdr:y>
    </cdr:from>
    <cdr:to>
      <cdr:x>0.06042</cdr:x>
      <cdr:y>0.99371</cdr:y>
    </cdr:to>
    <cdr:sp macro="" textlink="">
      <cdr:nvSpPr>
        <cdr:cNvPr id="2" name="TekstSylinder 1">
          <a:extLst xmlns:a="http://schemas.openxmlformats.org/drawingml/2006/main">
            <a:ext uri="{FF2B5EF4-FFF2-40B4-BE49-F238E27FC236}">
              <a16:creationId xmlns:a16="http://schemas.microsoft.com/office/drawing/2014/main" id="{7FFE260B-F82A-4D37-B6CA-50ABF8357845}"/>
            </a:ext>
          </a:extLst>
        </cdr:cNvPr>
        <cdr:cNvSpPr txBox="1"/>
      </cdr:nvSpPr>
      <cdr:spPr>
        <a:xfrm xmlns:a="http://schemas.openxmlformats.org/drawingml/2006/main">
          <a:off x="50723" y="3117850"/>
          <a:ext cx="329336" cy="101759"/>
        </a:xfrm>
        <a:prstGeom xmlns:a="http://schemas.openxmlformats.org/drawingml/2006/main" prst="rect">
          <a:avLst/>
        </a:prstGeom>
      </cdr:spPr>
      <cdr:txBody>
        <a:bodyPr xmlns:a="http://schemas.openxmlformats.org/drawingml/2006/main" wrap="none" lIns="0" tIns="0" rIns="0" bIns="0"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650">
              <a:solidFill>
                <a:schemeClr val="bg1">
                  <a:lumMod val="65000"/>
                </a:schemeClr>
              </a:solidFill>
            </a:rPr>
            <a:t>Kilde: SSB</a:t>
          </a:r>
        </a:p>
      </cdr:txBody>
    </cdr:sp>
  </cdr:relSizeAnchor>
</c:userShapes>
</file>

<file path=xl/drawings/drawing17.xml><?xml version="1.0" encoding="utf-8"?>
<c:userShapes xmlns:c="http://schemas.openxmlformats.org/drawingml/2006/chart">
  <cdr:relSizeAnchor xmlns:cdr="http://schemas.openxmlformats.org/drawingml/2006/chartDrawing">
    <cdr:from>
      <cdr:x>0.01799</cdr:x>
      <cdr:y>0.96859</cdr:y>
    </cdr:from>
    <cdr:to>
      <cdr:x>0.06991</cdr:x>
      <cdr:y>1</cdr:y>
    </cdr:to>
    <cdr:sp macro="" textlink="">
      <cdr:nvSpPr>
        <cdr:cNvPr id="2" name="TekstSylinder 1">
          <a:extLst xmlns:a="http://schemas.openxmlformats.org/drawingml/2006/main">
            <a:ext uri="{FF2B5EF4-FFF2-40B4-BE49-F238E27FC236}">
              <a16:creationId xmlns:a16="http://schemas.microsoft.com/office/drawing/2014/main" id="{953F7A28-EFF8-4238-A294-4296E65868B9}"/>
            </a:ext>
          </a:extLst>
        </cdr:cNvPr>
        <cdr:cNvSpPr txBox="1"/>
      </cdr:nvSpPr>
      <cdr:spPr>
        <a:xfrm xmlns:a="http://schemas.openxmlformats.org/drawingml/2006/main">
          <a:off x="114300" y="3138241"/>
          <a:ext cx="329834" cy="101759"/>
        </a:xfrm>
        <a:prstGeom xmlns:a="http://schemas.openxmlformats.org/drawingml/2006/main" prst="rect">
          <a:avLst/>
        </a:prstGeom>
      </cdr:spPr>
      <cdr:txBody>
        <a:bodyPr xmlns:a="http://schemas.openxmlformats.org/drawingml/2006/main" vertOverflow="overflow" horzOverflow="overflow" wrap="none" lIns="0" tIns="0" rIns="0" bIns="0" rtlCol="0">
          <a:spAutoFit/>
        </a:bodyPr>
        <a:lstStyle xmlns:a="http://schemas.openxmlformats.org/drawingml/2006/main"/>
        <a:p xmlns:a="http://schemas.openxmlformats.org/drawingml/2006/main">
          <a:r>
            <a:rPr lang="nb-NO" sz="650">
              <a:solidFill>
                <a:schemeClr val="bg1">
                  <a:lumMod val="65000"/>
                </a:schemeClr>
              </a:solidFill>
            </a:rPr>
            <a:t>Kilde: SSB</a:t>
          </a:r>
        </a:p>
      </cdr:txBody>
    </cdr:sp>
  </cdr:relSizeAnchor>
</c:userShapes>
</file>

<file path=xl/drawings/drawing18.xml><?xml version="1.0" encoding="utf-8"?>
<c:userShapes xmlns:c="http://schemas.openxmlformats.org/drawingml/2006/chart">
  <cdr:relSizeAnchor xmlns:cdr="http://schemas.openxmlformats.org/drawingml/2006/chartDrawing">
    <cdr:from>
      <cdr:x>0.0063</cdr:x>
      <cdr:y>0.96524</cdr:y>
    </cdr:from>
    <cdr:to>
      <cdr:x>0.07174</cdr:x>
      <cdr:y>0.99954</cdr:y>
    </cdr:to>
    <cdr:sp macro="" textlink="">
      <cdr:nvSpPr>
        <cdr:cNvPr id="2" name="TekstSylinder 1">
          <a:extLst xmlns:a="http://schemas.openxmlformats.org/drawingml/2006/main">
            <a:ext uri="{FF2B5EF4-FFF2-40B4-BE49-F238E27FC236}">
              <a16:creationId xmlns:a16="http://schemas.microsoft.com/office/drawing/2014/main" id="{7FFE260B-F82A-4D37-B6CA-50ABF8357845}"/>
            </a:ext>
          </a:extLst>
        </cdr:cNvPr>
        <cdr:cNvSpPr txBox="1"/>
      </cdr:nvSpPr>
      <cdr:spPr>
        <a:xfrm xmlns:a="http://schemas.openxmlformats.org/drawingml/2006/main">
          <a:off x="31750" y="3127375"/>
          <a:ext cx="329834" cy="111125"/>
        </a:xfrm>
        <a:prstGeom xmlns:a="http://schemas.openxmlformats.org/drawingml/2006/main" prst="rect">
          <a:avLst/>
        </a:prstGeom>
      </cdr:spPr>
      <cdr:txBody>
        <a:bodyPr xmlns:a="http://schemas.openxmlformats.org/drawingml/2006/main" wrap="none" lIns="0" tIns="0" rIns="0" bIns="0"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650">
              <a:solidFill>
                <a:schemeClr val="bg1">
                  <a:lumMod val="65000"/>
                </a:schemeClr>
              </a:solidFill>
            </a:rPr>
            <a:t>Kilde: SSB</a:t>
          </a:r>
        </a:p>
      </cdr:txBody>
    </cdr:sp>
  </cdr:relSizeAnchor>
</c:userShapes>
</file>

<file path=xl/drawings/drawing19.xml><?xml version="1.0" encoding="utf-8"?>
<c:userShapes xmlns:c="http://schemas.openxmlformats.org/drawingml/2006/chart">
  <cdr:relSizeAnchor xmlns:cdr="http://schemas.openxmlformats.org/drawingml/2006/chartDrawing">
    <cdr:from>
      <cdr:x>0.01976</cdr:x>
      <cdr:y>0.95936</cdr:y>
    </cdr:from>
    <cdr:to>
      <cdr:x>0.09305</cdr:x>
      <cdr:y>0.99077</cdr:y>
    </cdr:to>
    <cdr:sp macro="" textlink="">
      <cdr:nvSpPr>
        <cdr:cNvPr id="2" name="TekstSylinder 1">
          <a:extLst xmlns:a="http://schemas.openxmlformats.org/drawingml/2006/main">
            <a:ext uri="{FF2B5EF4-FFF2-40B4-BE49-F238E27FC236}">
              <a16:creationId xmlns:a16="http://schemas.microsoft.com/office/drawing/2014/main" id="{7FFE260B-F82A-4D37-B6CA-50ABF8357845}"/>
            </a:ext>
          </a:extLst>
        </cdr:cNvPr>
        <cdr:cNvSpPr txBox="1"/>
      </cdr:nvSpPr>
      <cdr:spPr>
        <a:xfrm xmlns:a="http://schemas.openxmlformats.org/drawingml/2006/main">
          <a:off x="88900" y="3108325"/>
          <a:ext cx="329834" cy="101759"/>
        </a:xfrm>
        <a:prstGeom xmlns:a="http://schemas.openxmlformats.org/drawingml/2006/main" prst="rect">
          <a:avLst/>
        </a:prstGeom>
      </cdr:spPr>
      <cdr:txBody>
        <a:bodyPr xmlns:a="http://schemas.openxmlformats.org/drawingml/2006/main" wrap="none" lIns="0" tIns="0" rIns="0" bIns="0"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650">
              <a:solidFill>
                <a:schemeClr val="bg1">
                  <a:lumMod val="65000"/>
                </a:schemeClr>
              </a:solidFill>
            </a:rPr>
            <a:t>Kilde: SSB</a:t>
          </a:r>
        </a:p>
      </cdr:txBody>
    </cdr:sp>
  </cdr:relSizeAnchor>
</c:userShapes>
</file>

<file path=xl/drawings/drawing2.xml><?xml version="1.0" encoding="utf-8"?>
<xdr:wsDr xmlns:xdr="http://schemas.openxmlformats.org/drawingml/2006/spreadsheetDrawing" xmlns:a="http://schemas.openxmlformats.org/drawingml/2006/main">
  <xdr:twoCellAnchor>
    <xdr:from>
      <xdr:col>11</xdr:col>
      <xdr:colOff>390524</xdr:colOff>
      <xdr:row>20</xdr:row>
      <xdr:rowOff>4762</xdr:rowOff>
    </xdr:from>
    <xdr:to>
      <xdr:col>22</xdr:col>
      <xdr:colOff>476249</xdr:colOff>
      <xdr:row>34</xdr:row>
      <xdr:rowOff>80962</xdr:rowOff>
    </xdr:to>
    <xdr:graphicFrame macro="">
      <xdr:nvGraphicFramePr>
        <xdr:cNvPr id="2" name="Diagram 1">
          <a:extLst>
            <a:ext uri="{FF2B5EF4-FFF2-40B4-BE49-F238E27FC236}">
              <a16:creationId xmlns:a16="http://schemas.microsoft.com/office/drawing/2014/main" id="{77167940-46BD-421A-AEB9-78F25C7487E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104775</xdr:colOff>
      <xdr:row>35</xdr:row>
      <xdr:rowOff>185737</xdr:rowOff>
    </xdr:from>
    <xdr:to>
      <xdr:col>22</xdr:col>
      <xdr:colOff>542925</xdr:colOff>
      <xdr:row>50</xdr:row>
      <xdr:rowOff>71437</xdr:rowOff>
    </xdr:to>
    <xdr:graphicFrame macro="">
      <xdr:nvGraphicFramePr>
        <xdr:cNvPr id="3" name="Diagram 2">
          <a:extLst>
            <a:ext uri="{FF2B5EF4-FFF2-40B4-BE49-F238E27FC236}">
              <a16:creationId xmlns:a16="http://schemas.microsoft.com/office/drawing/2014/main" id="{77EBBA59-AC23-4E2B-9EB3-995347AC96F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381000</xdr:colOff>
      <xdr:row>51</xdr:row>
      <xdr:rowOff>9525</xdr:rowOff>
    </xdr:from>
    <xdr:to>
      <xdr:col>15</xdr:col>
      <xdr:colOff>333375</xdr:colOff>
      <xdr:row>68</xdr:row>
      <xdr:rowOff>157162</xdr:rowOff>
    </xdr:to>
    <xdr:graphicFrame macro="">
      <xdr:nvGraphicFramePr>
        <xdr:cNvPr id="4" name="Diagram 3">
          <a:extLst>
            <a:ext uri="{FF2B5EF4-FFF2-40B4-BE49-F238E27FC236}">
              <a16:creationId xmlns:a16="http://schemas.microsoft.com/office/drawing/2014/main" id="{B7438FCD-A3B6-43A0-A289-CA976504A39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1143000</xdr:colOff>
      <xdr:row>70</xdr:row>
      <xdr:rowOff>71436</xdr:rowOff>
    </xdr:from>
    <xdr:to>
      <xdr:col>15</xdr:col>
      <xdr:colOff>333375</xdr:colOff>
      <xdr:row>100</xdr:row>
      <xdr:rowOff>85725</xdr:rowOff>
    </xdr:to>
    <xdr:graphicFrame macro="">
      <xdr:nvGraphicFramePr>
        <xdr:cNvPr id="5" name="Diagram 4">
          <a:extLst>
            <a:ext uri="{FF2B5EF4-FFF2-40B4-BE49-F238E27FC236}">
              <a16:creationId xmlns:a16="http://schemas.microsoft.com/office/drawing/2014/main" id="{12E67A43-8C44-498F-9F27-FD7C552DFAA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733425</xdr:colOff>
      <xdr:row>0</xdr:row>
      <xdr:rowOff>185737</xdr:rowOff>
    </xdr:from>
    <xdr:to>
      <xdr:col>13</xdr:col>
      <xdr:colOff>247650</xdr:colOff>
      <xdr:row>15</xdr:row>
      <xdr:rowOff>71437</xdr:rowOff>
    </xdr:to>
    <xdr:graphicFrame macro="">
      <xdr:nvGraphicFramePr>
        <xdr:cNvPr id="6" name="Diagram 5">
          <a:extLst>
            <a:ext uri="{FF2B5EF4-FFF2-40B4-BE49-F238E27FC236}">
              <a16:creationId xmlns:a16="http://schemas.microsoft.com/office/drawing/2014/main" id="{FEEB28FE-48FD-4C08-98B3-DA2838C10F2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0.xml><?xml version="1.0" encoding="utf-8"?>
<c:userShapes xmlns:c="http://schemas.openxmlformats.org/drawingml/2006/chart">
  <cdr:relSizeAnchor xmlns:cdr="http://schemas.openxmlformats.org/drawingml/2006/chartDrawing">
    <cdr:from>
      <cdr:x>0.01351</cdr:x>
      <cdr:y>0.95054</cdr:y>
    </cdr:from>
    <cdr:to>
      <cdr:x>0.0874</cdr:x>
      <cdr:y>0.98195</cdr:y>
    </cdr:to>
    <cdr:sp macro="" textlink="">
      <cdr:nvSpPr>
        <cdr:cNvPr id="2" name="TekstSylinder 1">
          <a:extLst xmlns:a="http://schemas.openxmlformats.org/drawingml/2006/main">
            <a:ext uri="{FF2B5EF4-FFF2-40B4-BE49-F238E27FC236}">
              <a16:creationId xmlns:a16="http://schemas.microsoft.com/office/drawing/2014/main" id="{7FFE260B-F82A-4D37-B6CA-50ABF8357845}"/>
            </a:ext>
          </a:extLst>
        </cdr:cNvPr>
        <cdr:cNvSpPr txBox="1"/>
      </cdr:nvSpPr>
      <cdr:spPr>
        <a:xfrm xmlns:a="http://schemas.openxmlformats.org/drawingml/2006/main">
          <a:off x="60325" y="3079750"/>
          <a:ext cx="329834" cy="101759"/>
        </a:xfrm>
        <a:prstGeom xmlns:a="http://schemas.openxmlformats.org/drawingml/2006/main" prst="rect">
          <a:avLst/>
        </a:prstGeom>
      </cdr:spPr>
      <cdr:txBody>
        <a:bodyPr xmlns:a="http://schemas.openxmlformats.org/drawingml/2006/main" wrap="none" lIns="0" tIns="0" rIns="0" bIns="0"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650">
              <a:solidFill>
                <a:schemeClr val="bg1">
                  <a:lumMod val="65000"/>
                </a:schemeClr>
              </a:solidFill>
            </a:rPr>
            <a:t>Kilde: SSB</a:t>
          </a:r>
        </a:p>
      </cdr:txBody>
    </cdr:sp>
  </cdr:relSizeAnchor>
</c:userShapes>
</file>

<file path=xl/drawings/drawing21.xml><?xml version="1.0" encoding="utf-8"?>
<c:userShapes xmlns:c="http://schemas.openxmlformats.org/drawingml/2006/chart">
  <cdr:relSizeAnchor xmlns:cdr="http://schemas.openxmlformats.org/drawingml/2006/chartDrawing">
    <cdr:from>
      <cdr:x>0.02039</cdr:x>
      <cdr:y>0.95982</cdr:y>
    </cdr:from>
    <cdr:to>
      <cdr:x>0.07766</cdr:x>
      <cdr:y>1</cdr:y>
    </cdr:to>
    <cdr:sp macro="" textlink="">
      <cdr:nvSpPr>
        <cdr:cNvPr id="2" name="TekstSylinder 1">
          <a:extLst xmlns:a="http://schemas.openxmlformats.org/drawingml/2006/main">
            <a:ext uri="{FF2B5EF4-FFF2-40B4-BE49-F238E27FC236}">
              <a16:creationId xmlns:a16="http://schemas.microsoft.com/office/drawing/2014/main" id="{7FFE260B-F82A-4D37-B6CA-50ABF8357845}"/>
            </a:ext>
          </a:extLst>
        </cdr:cNvPr>
        <cdr:cNvSpPr txBox="1"/>
      </cdr:nvSpPr>
      <cdr:spPr>
        <a:xfrm xmlns:a="http://schemas.openxmlformats.org/drawingml/2006/main">
          <a:off x="117475" y="3109825"/>
          <a:ext cx="329834" cy="130175"/>
        </a:xfrm>
        <a:prstGeom xmlns:a="http://schemas.openxmlformats.org/drawingml/2006/main" prst="rect">
          <a:avLst/>
        </a:prstGeom>
      </cdr:spPr>
      <cdr:txBody>
        <a:bodyPr xmlns:a="http://schemas.openxmlformats.org/drawingml/2006/main" wrap="none" lIns="0" tIns="0" rIns="0" bIns="0"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650">
              <a:solidFill>
                <a:schemeClr val="bg1">
                  <a:lumMod val="65000"/>
                </a:schemeClr>
              </a:solidFill>
            </a:rPr>
            <a:t>Kilde: SSB</a:t>
          </a:r>
        </a:p>
      </cdr:txBody>
    </cdr:sp>
  </cdr:relSizeAnchor>
</c:userShapes>
</file>

<file path=xl/drawings/drawing22.xml><?xml version="1.0" encoding="utf-8"?>
<c:userShapes xmlns:c="http://schemas.openxmlformats.org/drawingml/2006/chart">
  <cdr:relSizeAnchor xmlns:cdr="http://schemas.openxmlformats.org/drawingml/2006/chartDrawing">
    <cdr:from>
      <cdr:x>0.01323</cdr:x>
      <cdr:y>0.96784</cdr:y>
    </cdr:from>
    <cdr:to>
      <cdr:x>0.076</cdr:x>
      <cdr:y>0.99924</cdr:y>
    </cdr:to>
    <cdr:sp macro="" textlink="">
      <cdr:nvSpPr>
        <cdr:cNvPr id="2" name="TekstSylinder 1">
          <a:extLst xmlns:a="http://schemas.openxmlformats.org/drawingml/2006/main">
            <a:ext uri="{FF2B5EF4-FFF2-40B4-BE49-F238E27FC236}">
              <a16:creationId xmlns:a16="http://schemas.microsoft.com/office/drawing/2014/main" id="{7FFE260B-F82A-4D37-B6CA-50ABF8357845}"/>
            </a:ext>
          </a:extLst>
        </cdr:cNvPr>
        <cdr:cNvSpPr txBox="1"/>
      </cdr:nvSpPr>
      <cdr:spPr>
        <a:xfrm xmlns:a="http://schemas.openxmlformats.org/drawingml/2006/main">
          <a:off x="76200" y="3135790"/>
          <a:ext cx="361584" cy="101759"/>
        </a:xfrm>
        <a:prstGeom xmlns:a="http://schemas.openxmlformats.org/drawingml/2006/main" prst="rect">
          <a:avLst/>
        </a:prstGeom>
      </cdr:spPr>
      <cdr:txBody>
        <a:bodyPr xmlns:a="http://schemas.openxmlformats.org/drawingml/2006/main" wrap="square" lIns="0" tIns="0" rIns="0" bIns="0"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650">
              <a:solidFill>
                <a:schemeClr val="bg1">
                  <a:lumMod val="65000"/>
                </a:schemeClr>
              </a:solidFill>
            </a:rPr>
            <a:t>Kilde: SSB</a:t>
          </a:r>
        </a:p>
      </cdr:txBody>
    </cdr:sp>
  </cdr:relSizeAnchor>
</c:userShapes>
</file>

<file path=xl/drawings/drawing3.xml><?xml version="1.0" encoding="utf-8"?>
<xdr:wsDr xmlns:xdr="http://schemas.openxmlformats.org/drawingml/2006/spreadsheetDrawing" xmlns:a="http://schemas.openxmlformats.org/drawingml/2006/main">
  <xdr:twoCellAnchor>
    <xdr:from>
      <xdr:col>10</xdr:col>
      <xdr:colOff>409573</xdr:colOff>
      <xdr:row>1</xdr:row>
      <xdr:rowOff>123823</xdr:rowOff>
    </xdr:from>
    <xdr:to>
      <xdr:col>19</xdr:col>
      <xdr:colOff>684898</xdr:colOff>
      <xdr:row>17</xdr:row>
      <xdr:rowOff>93823</xdr:rowOff>
    </xdr:to>
    <xdr:graphicFrame macro="">
      <xdr:nvGraphicFramePr>
        <xdr:cNvPr id="5" name="Diagram 4">
          <a:extLst>
            <a:ext uri="{FF2B5EF4-FFF2-40B4-BE49-F238E27FC236}">
              <a16:creationId xmlns:a16="http://schemas.microsoft.com/office/drawing/2014/main" id="{2ECBCBF8-2436-4DC1-8079-80FD1C8D17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409573</xdr:colOff>
      <xdr:row>19</xdr:row>
      <xdr:rowOff>28574</xdr:rowOff>
    </xdr:from>
    <xdr:to>
      <xdr:col>19</xdr:col>
      <xdr:colOff>684898</xdr:colOff>
      <xdr:row>35</xdr:row>
      <xdr:rowOff>55724</xdr:rowOff>
    </xdr:to>
    <xdr:graphicFrame macro="">
      <xdr:nvGraphicFramePr>
        <xdr:cNvPr id="6" name="Diagram 5">
          <a:extLst>
            <a:ext uri="{FF2B5EF4-FFF2-40B4-BE49-F238E27FC236}">
              <a16:creationId xmlns:a16="http://schemas.microsoft.com/office/drawing/2014/main" id="{206A7335-B515-4816-AA9A-CB9D3E3E81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352424</xdr:colOff>
      <xdr:row>36</xdr:row>
      <xdr:rowOff>190499</xdr:rowOff>
    </xdr:from>
    <xdr:to>
      <xdr:col>19</xdr:col>
      <xdr:colOff>627749</xdr:colOff>
      <xdr:row>52</xdr:row>
      <xdr:rowOff>84299</xdr:rowOff>
    </xdr:to>
    <xdr:graphicFrame macro="">
      <xdr:nvGraphicFramePr>
        <xdr:cNvPr id="8" name="Diagram 7">
          <a:extLst>
            <a:ext uri="{FF2B5EF4-FFF2-40B4-BE49-F238E27FC236}">
              <a16:creationId xmlns:a16="http://schemas.microsoft.com/office/drawing/2014/main" id="{30435805-4216-4951-BEF9-4B74717F6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20</xdr:col>
      <xdr:colOff>200025</xdr:colOff>
      <xdr:row>1</xdr:row>
      <xdr:rowOff>123825</xdr:rowOff>
    </xdr:from>
    <xdr:to>
      <xdr:col>26</xdr:col>
      <xdr:colOff>740025</xdr:colOff>
      <xdr:row>17</xdr:row>
      <xdr:rowOff>93825</xdr:rowOff>
    </xdr:to>
    <xdr:graphicFrame macro="">
      <xdr:nvGraphicFramePr>
        <xdr:cNvPr id="9" name="Diagram 8">
          <a:extLst>
            <a:ext uri="{FF2B5EF4-FFF2-40B4-BE49-F238E27FC236}">
              <a16:creationId xmlns:a16="http://schemas.microsoft.com/office/drawing/2014/main" id="{0EAA3747-F678-4908-8BAF-5FF99ABCCF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0.01235</cdr:x>
      <cdr:y>0.97098</cdr:y>
    </cdr:from>
    <cdr:to>
      <cdr:x>0.05816</cdr:x>
      <cdr:y>0.9979</cdr:y>
    </cdr:to>
    <cdr:sp macro="" textlink="">
      <cdr:nvSpPr>
        <cdr:cNvPr id="2" name="TekstSylinder 1">
          <a:extLst xmlns:a="http://schemas.openxmlformats.org/drawingml/2006/main">
            <a:ext uri="{FF2B5EF4-FFF2-40B4-BE49-F238E27FC236}">
              <a16:creationId xmlns:a16="http://schemas.microsoft.com/office/drawing/2014/main" id="{54CBD204-8BBC-4B62-9CA6-A67D4804D716}"/>
            </a:ext>
          </a:extLst>
        </cdr:cNvPr>
        <cdr:cNvSpPr txBox="1"/>
      </cdr:nvSpPr>
      <cdr:spPr>
        <a:xfrm xmlns:a="http://schemas.openxmlformats.org/drawingml/2006/main">
          <a:off x="88900" y="3670300"/>
          <a:ext cx="329834" cy="101759"/>
        </a:xfrm>
        <a:prstGeom xmlns:a="http://schemas.openxmlformats.org/drawingml/2006/main" prst="rect">
          <a:avLst/>
        </a:prstGeom>
      </cdr:spPr>
      <cdr:txBody>
        <a:bodyPr xmlns:a="http://schemas.openxmlformats.org/drawingml/2006/main" wrap="none" lIns="0" tIns="0" rIns="0" bIns="0"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650">
              <a:solidFill>
                <a:schemeClr val="bg1">
                  <a:lumMod val="65000"/>
                </a:schemeClr>
              </a:solidFill>
            </a:rPr>
            <a:t>Kilde: SSB</a:t>
          </a:r>
        </a:p>
      </cdr:txBody>
    </cdr:sp>
  </cdr:relSizeAnchor>
</c:userShapes>
</file>

<file path=xl/drawings/drawing5.xml><?xml version="1.0" encoding="utf-8"?>
<c:userShapes xmlns:c="http://schemas.openxmlformats.org/drawingml/2006/chart">
  <cdr:relSizeAnchor xmlns:cdr="http://schemas.openxmlformats.org/drawingml/2006/chartDrawing">
    <cdr:from>
      <cdr:x>0.00441</cdr:x>
      <cdr:y>0.97308</cdr:y>
    </cdr:from>
    <cdr:to>
      <cdr:x>0.05022</cdr:x>
      <cdr:y>1</cdr:y>
    </cdr:to>
    <cdr:sp macro="" textlink="">
      <cdr:nvSpPr>
        <cdr:cNvPr id="2" name="TekstSylinder 1">
          <a:extLst xmlns:a="http://schemas.openxmlformats.org/drawingml/2006/main">
            <a:ext uri="{FF2B5EF4-FFF2-40B4-BE49-F238E27FC236}">
              <a16:creationId xmlns:a16="http://schemas.microsoft.com/office/drawing/2014/main" id="{54CBD204-8BBC-4B62-9CA6-A67D4804D716}"/>
            </a:ext>
          </a:extLst>
        </cdr:cNvPr>
        <cdr:cNvSpPr txBox="1"/>
      </cdr:nvSpPr>
      <cdr:spPr>
        <a:xfrm xmlns:a="http://schemas.openxmlformats.org/drawingml/2006/main">
          <a:off x="31750" y="3678241"/>
          <a:ext cx="329834" cy="101759"/>
        </a:xfrm>
        <a:prstGeom xmlns:a="http://schemas.openxmlformats.org/drawingml/2006/main" prst="rect">
          <a:avLst/>
        </a:prstGeom>
      </cdr:spPr>
      <cdr:txBody>
        <a:bodyPr xmlns:a="http://schemas.openxmlformats.org/drawingml/2006/main" wrap="none" lIns="0" tIns="0" rIns="0" bIns="0"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650">
              <a:solidFill>
                <a:schemeClr val="bg1">
                  <a:lumMod val="65000"/>
                </a:schemeClr>
              </a:solidFill>
            </a:rPr>
            <a:t>Kilde: SSB</a:t>
          </a:r>
        </a:p>
      </cdr:txBody>
    </cdr:sp>
  </cdr:relSizeAnchor>
</c:userShapes>
</file>

<file path=xl/drawings/drawing6.xml><?xml version="1.0" encoding="utf-8"?>
<c:userShapes xmlns:c="http://schemas.openxmlformats.org/drawingml/2006/chart">
  <cdr:relSizeAnchor xmlns:cdr="http://schemas.openxmlformats.org/drawingml/2006/chartDrawing">
    <cdr:from>
      <cdr:x>0.01896</cdr:x>
      <cdr:y>0.97308</cdr:y>
    </cdr:from>
    <cdr:to>
      <cdr:x>0.06477</cdr:x>
      <cdr:y>1</cdr:y>
    </cdr:to>
    <cdr:sp macro="" textlink="">
      <cdr:nvSpPr>
        <cdr:cNvPr id="2" name="TekstSylinder 1">
          <a:extLst xmlns:a="http://schemas.openxmlformats.org/drawingml/2006/main">
            <a:ext uri="{FF2B5EF4-FFF2-40B4-BE49-F238E27FC236}">
              <a16:creationId xmlns:a16="http://schemas.microsoft.com/office/drawing/2014/main" id="{54CBD204-8BBC-4B62-9CA6-A67D4804D716}"/>
            </a:ext>
          </a:extLst>
        </cdr:cNvPr>
        <cdr:cNvSpPr txBox="1"/>
      </cdr:nvSpPr>
      <cdr:spPr>
        <a:xfrm xmlns:a="http://schemas.openxmlformats.org/drawingml/2006/main">
          <a:off x="136525" y="3678241"/>
          <a:ext cx="329834" cy="101759"/>
        </a:xfrm>
        <a:prstGeom xmlns:a="http://schemas.openxmlformats.org/drawingml/2006/main" prst="rect">
          <a:avLst/>
        </a:prstGeom>
      </cdr:spPr>
      <cdr:txBody>
        <a:bodyPr xmlns:a="http://schemas.openxmlformats.org/drawingml/2006/main" wrap="none" lIns="0" tIns="0" rIns="0" bIns="0"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650">
              <a:solidFill>
                <a:schemeClr val="bg1">
                  <a:lumMod val="65000"/>
                </a:schemeClr>
              </a:solidFill>
            </a:rPr>
            <a:t>Kilde: SSB</a:t>
          </a:r>
        </a:p>
      </cdr:txBody>
    </cdr:sp>
  </cdr:relSizeAnchor>
</c:userShapes>
</file>

<file path=xl/drawings/drawing7.xml><?xml version="1.0" encoding="utf-8"?>
<c:userShapes xmlns:c="http://schemas.openxmlformats.org/drawingml/2006/chart">
  <cdr:relSizeAnchor xmlns:cdr="http://schemas.openxmlformats.org/drawingml/2006/chartDrawing">
    <cdr:from>
      <cdr:x>0.0118</cdr:x>
      <cdr:y>0.97308</cdr:y>
    </cdr:from>
    <cdr:to>
      <cdr:x>0.07632</cdr:x>
      <cdr:y>1</cdr:y>
    </cdr:to>
    <cdr:sp macro="" textlink="">
      <cdr:nvSpPr>
        <cdr:cNvPr id="2" name="TekstSylinder 1">
          <a:extLst xmlns:a="http://schemas.openxmlformats.org/drawingml/2006/main">
            <a:ext uri="{FF2B5EF4-FFF2-40B4-BE49-F238E27FC236}">
              <a16:creationId xmlns:a16="http://schemas.microsoft.com/office/drawing/2014/main" id="{54CBD204-8BBC-4B62-9CA6-A67D4804D716}"/>
            </a:ext>
          </a:extLst>
        </cdr:cNvPr>
        <cdr:cNvSpPr txBox="1"/>
      </cdr:nvSpPr>
      <cdr:spPr>
        <a:xfrm xmlns:a="http://schemas.openxmlformats.org/drawingml/2006/main">
          <a:off x="60325" y="3678241"/>
          <a:ext cx="329834" cy="101759"/>
        </a:xfrm>
        <a:prstGeom xmlns:a="http://schemas.openxmlformats.org/drawingml/2006/main" prst="rect">
          <a:avLst/>
        </a:prstGeom>
      </cdr:spPr>
      <cdr:txBody>
        <a:bodyPr xmlns:a="http://schemas.openxmlformats.org/drawingml/2006/main" wrap="none" lIns="0" tIns="0" rIns="0" bIns="0"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650">
              <a:solidFill>
                <a:schemeClr val="bg1">
                  <a:lumMod val="65000"/>
                </a:schemeClr>
              </a:solidFill>
            </a:rPr>
            <a:t>Kilde: SSB</a:t>
          </a:r>
        </a:p>
      </cdr:txBody>
    </cdr:sp>
  </cdr:relSizeAnchor>
</c:userShapes>
</file>

<file path=xl/drawings/drawing8.xml><?xml version="1.0" encoding="utf-8"?>
<xdr:wsDr xmlns:xdr="http://schemas.openxmlformats.org/drawingml/2006/spreadsheetDrawing" xmlns:a="http://schemas.openxmlformats.org/drawingml/2006/main">
  <xdr:twoCellAnchor>
    <xdr:from>
      <xdr:col>8</xdr:col>
      <xdr:colOff>47624</xdr:colOff>
      <xdr:row>19</xdr:row>
      <xdr:rowOff>142875</xdr:rowOff>
    </xdr:from>
    <xdr:to>
      <xdr:col>17</xdr:col>
      <xdr:colOff>304800</xdr:colOff>
      <xdr:row>37</xdr:row>
      <xdr:rowOff>175350</xdr:rowOff>
    </xdr:to>
    <xdr:graphicFrame macro="">
      <xdr:nvGraphicFramePr>
        <xdr:cNvPr id="5" name="Diagram 4">
          <a:extLst>
            <a:ext uri="{FF2B5EF4-FFF2-40B4-BE49-F238E27FC236}">
              <a16:creationId xmlns:a16="http://schemas.microsoft.com/office/drawing/2014/main" id="{D6D5400B-C617-440A-8954-B9BCAD183D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9525</xdr:colOff>
      <xdr:row>1</xdr:row>
      <xdr:rowOff>38100</xdr:rowOff>
    </xdr:from>
    <xdr:to>
      <xdr:col>14</xdr:col>
      <xdr:colOff>117525</xdr:colOff>
      <xdr:row>17</xdr:row>
      <xdr:rowOff>17625</xdr:rowOff>
    </xdr:to>
    <xdr:graphicFrame macro="">
      <xdr:nvGraphicFramePr>
        <xdr:cNvPr id="8" name="Diagram 7">
          <a:extLst>
            <a:ext uri="{FF2B5EF4-FFF2-40B4-BE49-F238E27FC236}">
              <a16:creationId xmlns:a16="http://schemas.microsoft.com/office/drawing/2014/main" id="{A85E8D60-A21A-43A3-AEEC-CB42374876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333375</xdr:colOff>
      <xdr:row>1</xdr:row>
      <xdr:rowOff>9525</xdr:rowOff>
    </xdr:from>
    <xdr:to>
      <xdr:col>20</xdr:col>
      <xdr:colOff>441375</xdr:colOff>
      <xdr:row>17</xdr:row>
      <xdr:rowOff>25050</xdr:rowOff>
    </xdr:to>
    <xdr:graphicFrame macro="">
      <xdr:nvGraphicFramePr>
        <xdr:cNvPr id="10" name="Diagram 9">
          <a:extLst>
            <a:ext uri="{FF2B5EF4-FFF2-40B4-BE49-F238E27FC236}">
              <a16:creationId xmlns:a16="http://schemas.microsoft.com/office/drawing/2014/main" id="{0EF35328-3FB2-49B6-B887-77D6C13D19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0.01383</cdr:x>
      <cdr:y>0.96272</cdr:y>
    </cdr:from>
    <cdr:to>
      <cdr:x>0.06019</cdr:x>
      <cdr:y>0.98914</cdr:y>
    </cdr:to>
    <cdr:sp macro="" textlink="">
      <cdr:nvSpPr>
        <cdr:cNvPr id="2" name="TekstSylinder 1">
          <a:extLst xmlns:a="http://schemas.openxmlformats.org/drawingml/2006/main">
            <a:ext uri="{FF2B5EF4-FFF2-40B4-BE49-F238E27FC236}">
              <a16:creationId xmlns:a16="http://schemas.microsoft.com/office/drawing/2014/main" id="{7FFE260B-F82A-4D37-B6CA-50ABF8357845}"/>
            </a:ext>
          </a:extLst>
        </cdr:cNvPr>
        <cdr:cNvSpPr txBox="1"/>
      </cdr:nvSpPr>
      <cdr:spPr>
        <a:xfrm xmlns:a="http://schemas.openxmlformats.org/drawingml/2006/main">
          <a:off x="98425" y="3708400"/>
          <a:ext cx="329834" cy="101759"/>
        </a:xfrm>
        <a:prstGeom xmlns:a="http://schemas.openxmlformats.org/drawingml/2006/main" prst="rect">
          <a:avLst/>
        </a:prstGeom>
      </cdr:spPr>
      <cdr:txBody>
        <a:bodyPr xmlns:a="http://schemas.openxmlformats.org/drawingml/2006/main" wrap="none" lIns="0" tIns="0" rIns="0" bIns="0"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650">
              <a:solidFill>
                <a:schemeClr val="bg1">
                  <a:lumMod val="65000"/>
                </a:schemeClr>
              </a:solidFill>
            </a:rPr>
            <a:t>Kilde: SSB</a:t>
          </a:r>
        </a:p>
      </cdr:txBody>
    </cdr:sp>
  </cdr:relSizeAnchor>
</c:userShape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50.652479282406" backgroundQuery="1" createdVersion="7" refreshedVersion="7" minRefreshableVersion="3" recordCount="0" supportSubquery="1" supportAdvancedDrill="1" xr:uid="{558DE93A-3EA4-433A-BE29-C7FD6C95C8EC}">
  <cacheSource type="external" connectionId="7"/>
  <cacheFields count="4">
    <cacheField name="[T_05038_Gj_snitt_inntekt].[statistikkvariabel].[statistikkvariabel]" caption="statistikkvariabel" numFmtId="0" hierarchy="4" level="1">
      <sharedItems count="5">
        <s v="Andre næringsinntekter"/>
        <s v="Kapitalinntekter o.l"/>
        <s v="Lønn"/>
        <s v="Næringsinntekt fra jordbruk"/>
        <s v="Pensjoner"/>
      </sharedItems>
    </cacheField>
    <cacheField name="[Measures].[Gjsn_inntekt]" caption="Gjsn_inntekt" numFmtId="0" hierarchy="24" level="32767"/>
    <cacheField name="[T_05038_Gj_snitt_inntekt].[år].[år]" caption="år" numFmtId="0" hierarchy="6" level="1">
      <sharedItems containsSemiMixedTypes="0" containsNonDate="0" containsString="0"/>
    </cacheField>
    <cacheField name="[T_fylke].[fylke].[fylke]" caption="fylke" numFmtId="0" hierarchy="21" level="1">
      <sharedItems count="10">
        <s v="Agder"/>
        <s v="Innlandet"/>
        <s v="Møre og Romsdal"/>
        <s v="Nordland"/>
        <s v="Rogaland"/>
        <s v="Troms og Finnmark"/>
        <s v="Trøndelag"/>
        <s v="Vestfold og Telemark"/>
        <s v="Vestland"/>
        <s v="Viken og Oslo"/>
      </sharedItems>
    </cacheField>
  </cacheFields>
  <cacheHierarchies count="45">
    <cacheHierarchy uniqueName="[næringsinntekt].[statistikkvariabel]" caption="statistikkvariabel" attribute="1" defaultMemberUniqueName="[næringsinntekt].[statistikkvariabel].[All]" allUniqueName="[næringsinntekt].[statistikkvariabel].[All]" dimensionUniqueName="[næringsinntekt]" displayFolder="" count="0" memberValueDatatype="130" unbalanced="0"/>
    <cacheHierarchy uniqueName="[næringsinntekt].[region]" caption="region" attribute="1" defaultMemberUniqueName="[næringsinntekt].[region].[All]" allUniqueName="[næringsinntekt].[region].[All]" dimensionUniqueName="[næringsinntekt]" displayFolder="" count="0" memberValueDatatype="130" unbalanced="0"/>
    <cacheHierarchy uniqueName="[næringsinntekt].[år]" caption="år" attribute="1" defaultMemberUniqueName="[næringsinntekt].[år].[All]" allUniqueName="[næringsinntekt].[år].[All]" dimensionUniqueName="[næringsinntekt]" displayFolder="" count="0" memberValueDatatype="130" unbalanced="0"/>
    <cacheHierarchy uniqueName="[næringsinntekt].[Verdi]" caption="Verdi" attribute="1" defaultMemberUniqueName="[næringsinntekt].[Verdi].[All]" allUniqueName="[næringsinntekt].[Verdi].[All]" dimensionUniqueName="[næringsinntekt]" displayFolder="" count="0" memberValueDatatype="20" unbalanced="0"/>
    <cacheHierarchy uniqueName="[T_05038_Gj_snitt_inntekt].[statistikkvariabel]" caption="statistikkvariabel" attribute="1" defaultMemberUniqueName="[T_05038_Gj_snitt_inntekt].[statistikkvariabel].[All]" allUniqueName="[T_05038_Gj_snitt_inntekt].[statistikkvariabel].[All]" dimensionUniqueName="[T_05038_Gj_snitt_inntekt]" displayFolder="" count="2" memberValueDatatype="130" unbalanced="0">
      <fieldsUsage count="2">
        <fieldUsage x="-1"/>
        <fieldUsage x="0"/>
      </fieldsUsage>
    </cacheHierarchy>
    <cacheHierarchy uniqueName="[T_05038_Gj_snitt_inntekt].[fylke_nr]" caption="fylke_nr" attribute="1" defaultMemberUniqueName="[T_05038_Gj_snitt_inntekt].[fylke_nr].[All]" allUniqueName="[T_05038_Gj_snitt_inntekt].[fylke_nr].[All]" dimensionUniqueName="[T_05038_Gj_snitt_inntekt]" displayFolder="" count="0" memberValueDatatype="130" unbalanced="0"/>
    <cacheHierarchy uniqueName="[T_05038_Gj_snitt_inntekt].[år]" caption="år" attribute="1" defaultMemberUniqueName="[T_05038_Gj_snitt_inntekt].[år].[All]" allUniqueName="[T_05038_Gj_snitt_inntekt].[år].[All]" dimensionUniqueName="[T_05038_Gj_snitt_inntekt]" displayFolder="" count="2" memberValueDatatype="130" unbalanced="0">
      <fieldsUsage count="2">
        <fieldUsage x="-1"/>
        <fieldUsage x="2"/>
      </fieldsUsage>
    </cacheHierarchy>
    <cacheHierarchy uniqueName="[T_05038_Gj_snitt_inntekt].[Verdi]" caption="Verdi" attribute="1" defaultMemberUniqueName="[T_05038_Gj_snitt_inntekt].[Verdi].[All]" allUniqueName="[T_05038_Gj_snitt_inntekt].[Verdi].[All]" dimensionUniqueName="[T_05038_Gj_snitt_inntekt]" displayFolder="" count="0" memberValueDatatype="20" unbalanced="0"/>
    <cacheHierarchy uniqueName="[T_05040_inntekt].[statistikkvariabel]" caption="statistikkvariabel" attribute="1" defaultMemberUniqueName="[T_05040_inntekt].[statistikkvariabel].[All]" allUniqueName="[T_05040_inntekt].[statistikkvariabel].[All]" dimensionUniqueName="[T_05040_inntekt]" displayFolder="" count="0" memberValueDatatype="130" unbalanced="0"/>
    <cacheHierarchy uniqueName="[T_05040_inntekt].[fylke_nr]" caption="fylke_nr" attribute="1" defaultMemberUniqueName="[T_05040_inntekt].[fylke_nr].[All]" allUniqueName="[T_05040_inntekt].[fylke_nr].[All]" dimensionUniqueName="[T_05040_inntekt]" displayFolder="" count="0" memberValueDatatype="130" unbalanced="0"/>
    <cacheHierarchy uniqueName="[T_05040_inntekt].[år]" caption="år" attribute="1" defaultMemberUniqueName="[T_05040_inntekt].[år].[All]" allUniqueName="[T_05040_inntekt].[år].[All]" dimensionUniqueName="[T_05040_inntekt]" displayFolder="" count="0" memberValueDatatype="130" unbalanced="0"/>
    <cacheHierarchy uniqueName="[T_05040_inntekt].[Verdi]" caption="Verdi" attribute="1" defaultMemberUniqueName="[T_05040_inntekt].[Verdi].[All]" allUniqueName="[T_05040_inntekt].[Verdi].[All]" dimensionUniqueName="[T_05040_inntekt]" displayFolder="" count="0" memberValueDatatype="20" unbalanced="0"/>
    <cacheHierarchy uniqueName="[T_05043_inntekt_prosent_andel].[statistikkvariabel]" caption="statistikkvariabel" attribute="1" defaultMemberUniqueName="[T_05043_inntekt_prosent_andel].[statistikkvariabel].[All]" allUniqueName="[T_05043_inntekt_prosent_andel].[statistikkvariabel].[All]" dimensionUniqueName="[T_05043_inntekt_prosent_andel]" displayFolder="" count="0" memberValueDatatype="130" unbalanced="0"/>
    <cacheHierarchy uniqueName="[T_05043_inntekt_prosent_andel].[fylke_nr]" caption="fylke_nr" attribute="1" defaultMemberUniqueName="[T_05043_inntekt_prosent_andel].[fylke_nr].[All]" allUniqueName="[T_05043_inntekt_prosent_andel].[fylke_nr].[All]" dimensionUniqueName="[T_05043_inntekt_prosent_andel]" displayFolder="" count="0" memberValueDatatype="130" unbalanced="0"/>
    <cacheHierarchy uniqueName="[T_05043_inntekt_prosent_andel].[år]" caption="år" attribute="1" defaultMemberUniqueName="[T_05043_inntekt_prosent_andel].[år].[All]" allUniqueName="[T_05043_inntekt_prosent_andel].[år].[All]" dimensionUniqueName="[T_05043_inntekt_prosent_andel]" displayFolder="" count="0" memberValueDatatype="130" unbalanced="0"/>
    <cacheHierarchy uniqueName="[T_05043_inntekt_prosent_andel].[Verdi]" caption="Verdi" attribute="1" defaultMemberUniqueName="[T_05043_inntekt_prosent_andel].[Verdi].[All]" allUniqueName="[T_05043_inntekt_prosent_andel].[Verdi].[All]" dimensionUniqueName="[T_05043_inntekt_prosent_andel]" displayFolder="" count="0" memberValueDatatype="20" unbalanced="0"/>
    <cacheHierarchy uniqueName="[T_09823_gjeld_renteutgifter].[statistikkvariabel]" caption="statistikkvariabel" attribute="1" defaultMemberUniqueName="[T_09823_gjeld_renteutgifter].[statistikkvariabel].[All]" allUniqueName="[T_09823_gjeld_renteutgifter].[statistikkvariabel].[All]" dimensionUniqueName="[T_09823_gjeld_renteutgifter]" displayFolder="" count="0" memberValueDatatype="130" unbalanced="0"/>
    <cacheHierarchy uniqueName="[T_09823_gjeld_renteutgifter].[fylke_nr]" caption="fylke_nr" attribute="1" defaultMemberUniqueName="[T_09823_gjeld_renteutgifter].[fylke_nr].[All]" allUniqueName="[T_09823_gjeld_renteutgifter].[fylke_nr].[All]" dimensionUniqueName="[T_09823_gjeld_renteutgifter]" displayFolder="" count="0" memberValueDatatype="130" unbalanced="0"/>
    <cacheHierarchy uniqueName="[T_09823_gjeld_renteutgifter].[år]" caption="år" attribute="1" defaultMemberUniqueName="[T_09823_gjeld_renteutgifter].[år].[All]" allUniqueName="[T_09823_gjeld_renteutgifter].[år].[All]" dimensionUniqueName="[T_09823_gjeld_renteutgifter]" displayFolder="" count="0" memberValueDatatype="130" unbalanced="0"/>
    <cacheHierarchy uniqueName="[T_09823_gjeld_renteutgifter].[Verdi]" caption="Verdi" attribute="1" defaultMemberUniqueName="[T_09823_gjeld_renteutgifter].[Verdi].[All]" allUniqueName="[T_09823_gjeld_renteutgifter].[Verdi].[All]" dimensionUniqueName="[T_09823_gjeld_renteutgifter]" displayFolder="" count="0" memberValueDatatype="20" unbalanced="0"/>
    <cacheHierarchy uniqueName="[T_fylke].[fylke_nr]" caption="fylke_nr" attribute="1" defaultMemberUniqueName="[T_fylke].[fylke_nr].[All]" allUniqueName="[T_fylke].[fylke_nr].[All]" dimensionUniqueName="[T_fylke]" displayFolder="" count="0" memberValueDatatype="130" unbalanced="0"/>
    <cacheHierarchy uniqueName="[T_fylke].[fylke]" caption="fylke" attribute="1" defaultMemberUniqueName="[T_fylke].[fylke].[All]" allUniqueName="[T_fylke].[fylke].[All]" dimensionUniqueName="[T_fylke]" displayFolder="" count="2" memberValueDatatype="130" unbalanced="0">
      <fieldsUsage count="2">
        <fieldUsage x="-1"/>
        <fieldUsage x="3"/>
      </fieldsUsage>
    </cacheHierarchy>
    <cacheHierarchy uniqueName="[T_fylke 1].[fylke_nr]" caption="fylke_nr" attribute="1" defaultMemberUniqueName="[T_fylke 1].[fylke_nr].[All]" allUniqueName="[T_fylke 1].[fylke_nr].[All]" dimensionUniqueName="[T_fylke 1]" displayFolder="" count="0" memberValueDatatype="130" unbalanced="0"/>
    <cacheHierarchy uniqueName="[T_fylke 1].[fylke]" caption="fylke" attribute="1" defaultMemberUniqueName="[T_fylke 1].[fylke].[All]" allUniqueName="[T_fylke 1].[fylke].[All]" dimensionUniqueName="[T_fylke 1]" displayFolder="" count="0" memberValueDatatype="130" unbalanced="0"/>
    <cacheHierarchy uniqueName="[Measures].[Gjsn_inntekt]" caption="Gjsn_inntekt" measure="1" displayFolder="" measureGroup="T_05038_Gj_snitt_inntekt" count="0" oneField="1">
      <fieldsUsage count="1">
        <fieldUsage x="1"/>
      </fieldsUsage>
    </cacheHierarchy>
    <cacheHierarchy uniqueName="[Measures].[Inntekt:prsent]" caption="Inntekt:prsent" measure="1" displayFolder="" measureGroup="T_05040_inntekt" count="0"/>
    <cacheHierarchy uniqueName="[Measures].[ANdel_inntekt]" caption="ANdel_inntekt" measure="1" displayFolder="" measureGroup="T_05043_inntekt_prosent_andel" count="0"/>
    <cacheHierarchy uniqueName="[Measures].[Gjeld]" caption="Gjeld" measure="1" displayFolder="" measureGroup="T_09823_gjeld_renteutgifter" count="0"/>
    <cacheHierarchy uniqueName="[Measures].[Average of Verdi]" caption="Average of Verdi" measure="1" displayFolder="" measureGroup="T_05038_Gj_snitt_inntekt" count="0"/>
    <cacheHierarchy uniqueName="[Measures].[Average of Verdi 2]" caption="Average of Verdi 2" measure="1" displayFolder="" measureGroup="T_09823_gjeld_renteutgifter" count="0"/>
    <cacheHierarchy uniqueName="[Measures].[__XL_Count T_05040_inntekt]" caption="__XL_Count T_05040_inntekt" measure="1" displayFolder="" measureGroup="T_05040_inntekt" count="0" hidden="1"/>
    <cacheHierarchy uniqueName="[Measures].[__XL_Count T_05038_Gj_snitt_inntekt]" caption="__XL_Count T_05038_Gj_snitt_inntekt" measure="1" displayFolder="" measureGroup="T_05038_Gj_snitt_inntekt" count="0" hidden="1"/>
    <cacheHierarchy uniqueName="[Measures].[__XL_Count T_05043_inntekt_prosent_andel]" caption="__XL_Count T_05043_inntekt_prosent_andel" measure="1" displayFolder="" measureGroup="T_05043_inntekt_prosent_andel" count="0" hidden="1"/>
    <cacheHierarchy uniqueName="[Measures].[__XL_Count T_09823_gjeld_renteutgifter]" caption="__XL_Count T_09823_gjeld_renteutgifter" measure="1" displayFolder="" measureGroup="T_09823_gjeld_renteutgifter" count="0" hidden="1"/>
    <cacheHierarchy uniqueName="[Measures].[__XL_Count T_fylke]" caption="__XL_Count T_fylke" measure="1" displayFolder="" measureGroup="T_fylke" count="0" hidden="1"/>
    <cacheHierarchy uniqueName="[Measures].[__XL_Count T_fylke 1]" caption="__XL_Count T_fylke 1" measure="1" displayFolder="" measureGroup="T_fylke 1" count="0" hidden="1"/>
    <cacheHierarchy uniqueName="[Measures].[__XL_Count næringsinntekt]" caption="__XL_Count næringsinntekt" measure="1" displayFolder="" measureGroup="næringsinntekt" count="0" hidden="1"/>
    <cacheHierarchy uniqueName="[Measures].[__No measures defined]" caption="__No measures defined" measure="1" displayFolder="" count="0" hidden="1"/>
    <cacheHierarchy uniqueName="[Measures].[Sum av Verdi]" caption="Sum av Verdi" measure="1" displayFolder="" measureGroup="T_05038_Gj_snitt_inntekt" count="0" hidden="1">
      <extLst>
        <ext xmlns:x15="http://schemas.microsoft.com/office/spreadsheetml/2010/11/main" uri="{B97F6D7D-B522-45F9-BDA1-12C45D357490}">
          <x15:cacheHierarchy aggregatedColumn="7"/>
        </ext>
      </extLst>
    </cacheHierarchy>
    <cacheHierarchy uniqueName="[Measures].[Antall av Verdi]" caption="Antall av Verdi" measure="1" displayFolder="" measureGroup="T_05038_Gj_snitt_inntekt" count="0" hidden="1">
      <extLst>
        <ext xmlns:x15="http://schemas.microsoft.com/office/spreadsheetml/2010/11/main" uri="{B97F6D7D-B522-45F9-BDA1-12C45D357490}">
          <x15:cacheHierarchy aggregatedColumn="7"/>
        </ext>
      </extLst>
    </cacheHierarchy>
    <cacheHierarchy uniqueName="[Measures].[Sum av Verdi 2]" caption="Sum av Verdi 2" measure="1" displayFolder="" measureGroup="T_05040_inntekt" count="0" hidden="1">
      <extLst>
        <ext xmlns:x15="http://schemas.microsoft.com/office/spreadsheetml/2010/11/main" uri="{B97F6D7D-B522-45F9-BDA1-12C45D357490}">
          <x15:cacheHierarchy aggregatedColumn="11"/>
        </ext>
      </extLst>
    </cacheHierarchy>
    <cacheHierarchy uniqueName="[Measures].[Antall av Verdi 2]" caption="Antall av Verdi 2" measure="1" displayFolder="" measureGroup="T_05040_inntekt" count="0" hidden="1">
      <extLst>
        <ext xmlns:x15="http://schemas.microsoft.com/office/spreadsheetml/2010/11/main" uri="{B97F6D7D-B522-45F9-BDA1-12C45D357490}">
          <x15:cacheHierarchy aggregatedColumn="11"/>
        </ext>
      </extLst>
    </cacheHierarchy>
    <cacheHierarchy uniqueName="[Measures].[Sum av Verdi 3]" caption="Sum av Verdi 3" measure="1" displayFolder="" measureGroup="T_05043_inntekt_prosent_andel" count="0" hidden="1">
      <extLst>
        <ext xmlns:x15="http://schemas.microsoft.com/office/spreadsheetml/2010/11/main" uri="{B97F6D7D-B522-45F9-BDA1-12C45D357490}">
          <x15:cacheHierarchy aggregatedColumn="15"/>
        </ext>
      </extLst>
    </cacheHierarchy>
    <cacheHierarchy uniqueName="[Measures].[Sum av Verdi 4]" caption="Sum av Verdi 4" measure="1" displayFolder="" measureGroup="T_09823_gjeld_renteutgifter" count="0" hidden="1">
      <extLst>
        <ext xmlns:x15="http://schemas.microsoft.com/office/spreadsheetml/2010/11/main" uri="{B97F6D7D-B522-45F9-BDA1-12C45D357490}">
          <x15:cacheHierarchy aggregatedColumn="19"/>
        </ext>
      </extLst>
    </cacheHierarchy>
    <cacheHierarchy uniqueName="[Measures].[Sum av Verdi 5]" caption="Sum av Verdi 5" measure="1" displayFolder="" measureGroup="næringsinntekt" count="0" hidden="1">
      <extLst>
        <ext xmlns:x15="http://schemas.microsoft.com/office/spreadsheetml/2010/11/main" uri="{B97F6D7D-B522-45F9-BDA1-12C45D357490}">
          <x15:cacheHierarchy aggregatedColumn="3"/>
        </ext>
      </extLst>
    </cacheHierarchy>
  </cacheHierarchies>
  <kpis count="0"/>
  <dimensions count="8">
    <dimension measure="1" name="Measures" uniqueName="[Measures]" caption="Measures"/>
    <dimension name="næringsinntekt" uniqueName="[næringsinntekt]" caption="næringsinntekt"/>
    <dimension name="T_05038_Gj_snitt_inntekt" uniqueName="[T_05038_Gj_snitt_inntekt]" caption="T_05038_Gj_snitt_inntekt"/>
    <dimension name="T_05040_inntekt" uniqueName="[T_05040_inntekt]" caption="T_05040_inntekt"/>
    <dimension name="T_05043_inntekt_prosent_andel" uniqueName="[T_05043_inntekt_prosent_andel]" caption="T_05043_inntekt_prosent_andel"/>
    <dimension name="T_09823_gjeld_renteutgifter" uniqueName="[T_09823_gjeld_renteutgifter]" caption="T_09823_gjeld_renteutgifter"/>
    <dimension name="T_fylke" uniqueName="[T_fylke]" caption="T_fylke"/>
    <dimension name="T_fylke 1" uniqueName="[T_fylke 1]" caption="T_fylke 1"/>
  </dimensions>
  <measureGroups count="7">
    <measureGroup name="næringsinntekt" caption="næringsinntekt"/>
    <measureGroup name="T_05038_Gj_snitt_inntekt" caption="T_05038_Gj_snitt_inntekt"/>
    <measureGroup name="T_05040_inntekt" caption="T_05040_inntekt"/>
    <measureGroup name="T_05043_inntekt_prosent_andel" caption="T_05043_inntekt_prosent_andel"/>
    <measureGroup name="T_09823_gjeld_renteutgifter" caption="T_09823_gjeld_renteutgifter"/>
    <measureGroup name="T_fylke" caption="T_fylke"/>
    <measureGroup name="T_fylke 1" caption="T_fylke 1"/>
  </measureGroups>
  <maps count="15">
    <map measureGroup="0" dimension="1"/>
    <map measureGroup="0" dimension="6"/>
    <map measureGroup="1" dimension="2"/>
    <map measureGroup="1" dimension="6"/>
    <map measureGroup="1" dimension="7"/>
    <map measureGroup="2" dimension="3"/>
    <map measureGroup="2" dimension="6"/>
    <map measureGroup="2" dimension="7"/>
    <map measureGroup="3" dimension="4"/>
    <map measureGroup="3" dimension="6"/>
    <map measureGroup="4" dimension="5"/>
    <map measureGroup="4" dimension="6"/>
    <map measureGroup="4" dimension="7"/>
    <map measureGroup="5" dimension="6"/>
    <map measureGroup="6" dimension="7"/>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50.652496875002" backgroundQuery="1" createdVersion="7" refreshedVersion="7" minRefreshableVersion="3" recordCount="0" supportSubquery="1" supportAdvancedDrill="1" xr:uid="{5D8B20E6-091C-4155-9557-643B73A4E7EC}">
  <cacheSource type="external" connectionId="7"/>
  <cacheFields count="4">
    <cacheField name="[T_09823_gjeld_renteutgifter].[statistikkvariabel].[statistikkvariabel]" caption="statistikkvariabel" numFmtId="0" hierarchy="16" level="1">
      <sharedItems count="1">
        <s v="Renteutgifter i alt (mill. kr)"/>
      </sharedItems>
    </cacheField>
    <cacheField name="[T_fylke].[fylke].[fylke]" caption="fylke" numFmtId="0" hierarchy="21" level="1">
      <sharedItems containsSemiMixedTypes="0" containsNonDate="0" containsString="0"/>
    </cacheField>
    <cacheField name="[Measures].[Gjeld]" caption="Gjeld" numFmtId="0" hierarchy="27" level="32767"/>
    <cacheField name="[T_09823_gjeld_renteutgifter].[år].[år]" caption="år" numFmtId="0" hierarchy="18" level="1">
      <sharedItems count="12">
        <s v="1999"/>
        <s v="2010"/>
        <s v="2011"/>
        <s v="2012"/>
        <s v="2013"/>
        <s v="2014"/>
        <s v="2015"/>
        <s v="2016"/>
        <s v="2017"/>
        <s v="2018"/>
        <s v="2019"/>
        <s v="2020"/>
      </sharedItems>
    </cacheField>
  </cacheFields>
  <cacheHierarchies count="45">
    <cacheHierarchy uniqueName="[næringsinntekt].[statistikkvariabel]" caption="statistikkvariabel" attribute="1" defaultMemberUniqueName="[næringsinntekt].[statistikkvariabel].[All]" allUniqueName="[næringsinntekt].[statistikkvariabel].[All]" dimensionUniqueName="[næringsinntekt]" displayFolder="" count="0" memberValueDatatype="130" unbalanced="0"/>
    <cacheHierarchy uniqueName="[næringsinntekt].[region]" caption="region" attribute="1" defaultMemberUniqueName="[næringsinntekt].[region].[All]" allUniqueName="[næringsinntekt].[region].[All]" dimensionUniqueName="[næringsinntekt]" displayFolder="" count="0" memberValueDatatype="130" unbalanced="0"/>
    <cacheHierarchy uniqueName="[næringsinntekt].[år]" caption="år" attribute="1" defaultMemberUniqueName="[næringsinntekt].[år].[All]" allUniqueName="[næringsinntekt].[år].[All]" dimensionUniqueName="[næringsinntekt]" displayFolder="" count="0" memberValueDatatype="130" unbalanced="0"/>
    <cacheHierarchy uniqueName="[næringsinntekt].[Verdi]" caption="Verdi" attribute="1" defaultMemberUniqueName="[næringsinntekt].[Verdi].[All]" allUniqueName="[næringsinntekt].[Verdi].[All]" dimensionUniqueName="[næringsinntekt]" displayFolder="" count="0" memberValueDatatype="20" unbalanced="0"/>
    <cacheHierarchy uniqueName="[T_05038_Gj_snitt_inntekt].[statistikkvariabel]" caption="statistikkvariabel" attribute="1" defaultMemberUniqueName="[T_05038_Gj_snitt_inntekt].[statistikkvariabel].[All]" allUniqueName="[T_05038_Gj_snitt_inntekt].[statistikkvariabel].[All]" dimensionUniqueName="[T_05038_Gj_snitt_inntekt]" displayFolder="" count="0" memberValueDatatype="130" unbalanced="0"/>
    <cacheHierarchy uniqueName="[T_05038_Gj_snitt_inntekt].[fylke_nr]" caption="fylke_nr" attribute="1" defaultMemberUniqueName="[T_05038_Gj_snitt_inntekt].[fylke_nr].[All]" allUniqueName="[T_05038_Gj_snitt_inntekt].[fylke_nr].[All]" dimensionUniqueName="[T_05038_Gj_snitt_inntekt]" displayFolder="" count="0" memberValueDatatype="130" unbalanced="0"/>
    <cacheHierarchy uniqueName="[T_05038_Gj_snitt_inntekt].[år]" caption="år" attribute="1" defaultMemberUniqueName="[T_05038_Gj_snitt_inntekt].[år].[All]" allUniqueName="[T_05038_Gj_snitt_inntekt].[år].[All]" dimensionUniqueName="[T_05038_Gj_snitt_inntekt]" displayFolder="" count="0" memberValueDatatype="130" unbalanced="0"/>
    <cacheHierarchy uniqueName="[T_05038_Gj_snitt_inntekt].[Verdi]" caption="Verdi" attribute="1" defaultMemberUniqueName="[T_05038_Gj_snitt_inntekt].[Verdi].[All]" allUniqueName="[T_05038_Gj_snitt_inntekt].[Verdi].[All]" dimensionUniqueName="[T_05038_Gj_snitt_inntekt]" displayFolder="" count="0" memberValueDatatype="20" unbalanced="0"/>
    <cacheHierarchy uniqueName="[T_05040_inntekt].[statistikkvariabel]" caption="statistikkvariabel" attribute="1" defaultMemberUniqueName="[T_05040_inntekt].[statistikkvariabel].[All]" allUniqueName="[T_05040_inntekt].[statistikkvariabel].[All]" dimensionUniqueName="[T_05040_inntekt]" displayFolder="" count="0" memberValueDatatype="130" unbalanced="0"/>
    <cacheHierarchy uniqueName="[T_05040_inntekt].[fylke_nr]" caption="fylke_nr" attribute="1" defaultMemberUniqueName="[T_05040_inntekt].[fylke_nr].[All]" allUniqueName="[T_05040_inntekt].[fylke_nr].[All]" dimensionUniqueName="[T_05040_inntekt]" displayFolder="" count="0" memberValueDatatype="130" unbalanced="0"/>
    <cacheHierarchy uniqueName="[T_05040_inntekt].[år]" caption="år" attribute="1" defaultMemberUniqueName="[T_05040_inntekt].[år].[All]" allUniqueName="[T_05040_inntekt].[år].[All]" dimensionUniqueName="[T_05040_inntekt]" displayFolder="" count="0" memberValueDatatype="130" unbalanced="0"/>
    <cacheHierarchy uniqueName="[T_05040_inntekt].[Verdi]" caption="Verdi" attribute="1" defaultMemberUniqueName="[T_05040_inntekt].[Verdi].[All]" allUniqueName="[T_05040_inntekt].[Verdi].[All]" dimensionUniqueName="[T_05040_inntekt]" displayFolder="" count="0" memberValueDatatype="20" unbalanced="0"/>
    <cacheHierarchy uniqueName="[T_05043_inntekt_prosent_andel].[statistikkvariabel]" caption="statistikkvariabel" attribute="1" defaultMemberUniqueName="[T_05043_inntekt_prosent_andel].[statistikkvariabel].[All]" allUniqueName="[T_05043_inntekt_prosent_andel].[statistikkvariabel].[All]" dimensionUniqueName="[T_05043_inntekt_prosent_andel]" displayFolder="" count="0" memberValueDatatype="130" unbalanced="0"/>
    <cacheHierarchy uniqueName="[T_05043_inntekt_prosent_andel].[fylke_nr]" caption="fylke_nr" attribute="1" defaultMemberUniqueName="[T_05043_inntekt_prosent_andel].[fylke_nr].[All]" allUniqueName="[T_05043_inntekt_prosent_andel].[fylke_nr].[All]" dimensionUniqueName="[T_05043_inntekt_prosent_andel]" displayFolder="" count="0" memberValueDatatype="130" unbalanced="0"/>
    <cacheHierarchy uniqueName="[T_05043_inntekt_prosent_andel].[år]" caption="år" attribute="1" defaultMemberUniqueName="[T_05043_inntekt_prosent_andel].[år].[All]" allUniqueName="[T_05043_inntekt_prosent_andel].[år].[All]" dimensionUniqueName="[T_05043_inntekt_prosent_andel]" displayFolder="" count="0" memberValueDatatype="130" unbalanced="0"/>
    <cacheHierarchy uniqueName="[T_05043_inntekt_prosent_andel].[Verdi]" caption="Verdi" attribute="1" defaultMemberUniqueName="[T_05043_inntekt_prosent_andel].[Verdi].[All]" allUniqueName="[T_05043_inntekt_prosent_andel].[Verdi].[All]" dimensionUniqueName="[T_05043_inntekt_prosent_andel]" displayFolder="" count="0" memberValueDatatype="20" unbalanced="0"/>
    <cacheHierarchy uniqueName="[T_09823_gjeld_renteutgifter].[statistikkvariabel]" caption="statistikkvariabel" attribute="1" defaultMemberUniqueName="[T_09823_gjeld_renteutgifter].[statistikkvariabel].[All]" allUniqueName="[T_09823_gjeld_renteutgifter].[statistikkvariabel].[All]" dimensionUniqueName="[T_09823_gjeld_renteutgifter]" displayFolder="" count="2" memberValueDatatype="130" unbalanced="0">
      <fieldsUsage count="2">
        <fieldUsage x="-1"/>
        <fieldUsage x="0"/>
      </fieldsUsage>
    </cacheHierarchy>
    <cacheHierarchy uniqueName="[T_09823_gjeld_renteutgifter].[fylke_nr]" caption="fylke_nr" attribute="1" defaultMemberUniqueName="[T_09823_gjeld_renteutgifter].[fylke_nr].[All]" allUniqueName="[T_09823_gjeld_renteutgifter].[fylke_nr].[All]" dimensionUniqueName="[T_09823_gjeld_renteutgifter]" displayFolder="" count="0" memberValueDatatype="130" unbalanced="0"/>
    <cacheHierarchy uniqueName="[T_09823_gjeld_renteutgifter].[år]" caption="år" attribute="1" defaultMemberUniqueName="[T_09823_gjeld_renteutgifter].[år].[All]" allUniqueName="[T_09823_gjeld_renteutgifter].[år].[All]" dimensionUniqueName="[T_09823_gjeld_renteutgifter]" displayFolder="" count="2" memberValueDatatype="130" unbalanced="0">
      <fieldsUsage count="2">
        <fieldUsage x="-1"/>
        <fieldUsage x="3"/>
      </fieldsUsage>
    </cacheHierarchy>
    <cacheHierarchy uniqueName="[T_09823_gjeld_renteutgifter].[Verdi]" caption="Verdi" attribute="1" defaultMemberUniqueName="[T_09823_gjeld_renteutgifter].[Verdi].[All]" allUniqueName="[T_09823_gjeld_renteutgifter].[Verdi].[All]" dimensionUniqueName="[T_09823_gjeld_renteutgifter]" displayFolder="" count="0" memberValueDatatype="20" unbalanced="0"/>
    <cacheHierarchy uniqueName="[T_fylke].[fylke_nr]" caption="fylke_nr" attribute="1" defaultMemberUniqueName="[T_fylke].[fylke_nr].[All]" allUniqueName="[T_fylke].[fylke_nr].[All]" dimensionUniqueName="[T_fylke]" displayFolder="" count="0" memberValueDatatype="130" unbalanced="0"/>
    <cacheHierarchy uniqueName="[T_fylke].[fylke]" caption="fylke" attribute="1" defaultMemberUniqueName="[T_fylke].[fylke].[All]" allUniqueName="[T_fylke].[fylke].[All]" dimensionUniqueName="[T_fylke]" displayFolder="" count="2" memberValueDatatype="130" unbalanced="0">
      <fieldsUsage count="2">
        <fieldUsage x="-1"/>
        <fieldUsage x="1"/>
      </fieldsUsage>
    </cacheHierarchy>
    <cacheHierarchy uniqueName="[T_fylke 1].[fylke_nr]" caption="fylke_nr" attribute="1" defaultMemberUniqueName="[T_fylke 1].[fylke_nr].[All]" allUniqueName="[T_fylke 1].[fylke_nr].[All]" dimensionUniqueName="[T_fylke 1]" displayFolder="" count="0" memberValueDatatype="130" unbalanced="0"/>
    <cacheHierarchy uniqueName="[T_fylke 1].[fylke]" caption="fylke" attribute="1" defaultMemberUniqueName="[T_fylke 1].[fylke].[All]" allUniqueName="[T_fylke 1].[fylke].[All]" dimensionUniqueName="[T_fylke 1]" displayFolder="" count="0" memberValueDatatype="130" unbalanced="0"/>
    <cacheHierarchy uniqueName="[Measures].[Gjsn_inntekt]" caption="Gjsn_inntekt" measure="1" displayFolder="" measureGroup="T_05038_Gj_snitt_inntekt" count="0"/>
    <cacheHierarchy uniqueName="[Measures].[Inntekt:prsent]" caption="Inntekt:prsent" measure="1" displayFolder="" measureGroup="T_05040_inntekt" count="0"/>
    <cacheHierarchy uniqueName="[Measures].[ANdel_inntekt]" caption="ANdel_inntekt" measure="1" displayFolder="" measureGroup="T_05043_inntekt_prosent_andel" count="0"/>
    <cacheHierarchy uniqueName="[Measures].[Gjeld]" caption="Gjeld" measure="1" displayFolder="" measureGroup="T_09823_gjeld_renteutgifter" count="0" oneField="1">
      <fieldsUsage count="1">
        <fieldUsage x="2"/>
      </fieldsUsage>
    </cacheHierarchy>
    <cacheHierarchy uniqueName="[Measures].[Average of Verdi]" caption="Average of Verdi" measure="1" displayFolder="" measureGroup="T_05038_Gj_snitt_inntekt" count="0"/>
    <cacheHierarchy uniqueName="[Measures].[Average of Verdi 2]" caption="Average of Verdi 2" measure="1" displayFolder="" measureGroup="T_09823_gjeld_renteutgifter" count="0"/>
    <cacheHierarchy uniqueName="[Measures].[__XL_Count T_05040_inntekt]" caption="__XL_Count T_05040_inntekt" measure="1" displayFolder="" measureGroup="T_05040_inntekt" count="0" hidden="1"/>
    <cacheHierarchy uniqueName="[Measures].[__XL_Count T_05038_Gj_snitt_inntekt]" caption="__XL_Count T_05038_Gj_snitt_inntekt" measure="1" displayFolder="" measureGroup="T_05038_Gj_snitt_inntekt" count="0" hidden="1"/>
    <cacheHierarchy uniqueName="[Measures].[__XL_Count T_05043_inntekt_prosent_andel]" caption="__XL_Count T_05043_inntekt_prosent_andel" measure="1" displayFolder="" measureGroup="T_05043_inntekt_prosent_andel" count="0" hidden="1"/>
    <cacheHierarchy uniqueName="[Measures].[__XL_Count T_09823_gjeld_renteutgifter]" caption="__XL_Count T_09823_gjeld_renteutgifter" measure="1" displayFolder="" measureGroup="T_09823_gjeld_renteutgifter" count="0" hidden="1"/>
    <cacheHierarchy uniqueName="[Measures].[__XL_Count T_fylke]" caption="__XL_Count T_fylke" measure="1" displayFolder="" measureGroup="T_fylke" count="0" hidden="1"/>
    <cacheHierarchy uniqueName="[Measures].[__XL_Count T_fylke 1]" caption="__XL_Count T_fylke 1" measure="1" displayFolder="" measureGroup="T_fylke 1" count="0" hidden="1"/>
    <cacheHierarchy uniqueName="[Measures].[__XL_Count næringsinntekt]" caption="__XL_Count næringsinntekt" measure="1" displayFolder="" measureGroup="næringsinntekt" count="0" hidden="1"/>
    <cacheHierarchy uniqueName="[Measures].[__No measures defined]" caption="__No measures defined" measure="1" displayFolder="" count="0" hidden="1"/>
    <cacheHierarchy uniqueName="[Measures].[Sum av Verdi]" caption="Sum av Verdi" measure="1" displayFolder="" measureGroup="T_05038_Gj_snitt_inntekt" count="0" hidden="1">
      <extLst>
        <ext xmlns:x15="http://schemas.microsoft.com/office/spreadsheetml/2010/11/main" uri="{B97F6D7D-B522-45F9-BDA1-12C45D357490}">
          <x15:cacheHierarchy aggregatedColumn="7"/>
        </ext>
      </extLst>
    </cacheHierarchy>
    <cacheHierarchy uniqueName="[Measures].[Antall av Verdi]" caption="Antall av Verdi" measure="1" displayFolder="" measureGroup="T_05038_Gj_snitt_inntekt" count="0" hidden="1">
      <extLst>
        <ext xmlns:x15="http://schemas.microsoft.com/office/spreadsheetml/2010/11/main" uri="{B97F6D7D-B522-45F9-BDA1-12C45D357490}">
          <x15:cacheHierarchy aggregatedColumn="7"/>
        </ext>
      </extLst>
    </cacheHierarchy>
    <cacheHierarchy uniqueName="[Measures].[Sum av Verdi 2]" caption="Sum av Verdi 2" measure="1" displayFolder="" measureGroup="T_05040_inntekt" count="0" hidden="1">
      <extLst>
        <ext xmlns:x15="http://schemas.microsoft.com/office/spreadsheetml/2010/11/main" uri="{B97F6D7D-B522-45F9-BDA1-12C45D357490}">
          <x15:cacheHierarchy aggregatedColumn="11"/>
        </ext>
      </extLst>
    </cacheHierarchy>
    <cacheHierarchy uniqueName="[Measures].[Antall av Verdi 2]" caption="Antall av Verdi 2" measure="1" displayFolder="" measureGroup="T_05040_inntekt" count="0" hidden="1">
      <extLst>
        <ext xmlns:x15="http://schemas.microsoft.com/office/spreadsheetml/2010/11/main" uri="{B97F6D7D-B522-45F9-BDA1-12C45D357490}">
          <x15:cacheHierarchy aggregatedColumn="11"/>
        </ext>
      </extLst>
    </cacheHierarchy>
    <cacheHierarchy uniqueName="[Measures].[Sum av Verdi 3]" caption="Sum av Verdi 3" measure="1" displayFolder="" measureGroup="T_05043_inntekt_prosent_andel" count="0" hidden="1">
      <extLst>
        <ext xmlns:x15="http://schemas.microsoft.com/office/spreadsheetml/2010/11/main" uri="{B97F6D7D-B522-45F9-BDA1-12C45D357490}">
          <x15:cacheHierarchy aggregatedColumn="15"/>
        </ext>
      </extLst>
    </cacheHierarchy>
    <cacheHierarchy uniqueName="[Measures].[Sum av Verdi 4]" caption="Sum av Verdi 4" measure="1" displayFolder="" measureGroup="T_09823_gjeld_renteutgifter" count="0" hidden="1">
      <extLst>
        <ext xmlns:x15="http://schemas.microsoft.com/office/spreadsheetml/2010/11/main" uri="{B97F6D7D-B522-45F9-BDA1-12C45D357490}">
          <x15:cacheHierarchy aggregatedColumn="19"/>
        </ext>
      </extLst>
    </cacheHierarchy>
    <cacheHierarchy uniqueName="[Measures].[Sum av Verdi 5]" caption="Sum av Verdi 5" measure="1" displayFolder="" measureGroup="næringsinntekt" count="0" hidden="1">
      <extLst>
        <ext xmlns:x15="http://schemas.microsoft.com/office/spreadsheetml/2010/11/main" uri="{B97F6D7D-B522-45F9-BDA1-12C45D357490}">
          <x15:cacheHierarchy aggregatedColumn="3"/>
        </ext>
      </extLst>
    </cacheHierarchy>
  </cacheHierarchies>
  <kpis count="0"/>
  <dimensions count="8">
    <dimension measure="1" name="Measures" uniqueName="[Measures]" caption="Measures"/>
    <dimension name="næringsinntekt" uniqueName="[næringsinntekt]" caption="næringsinntekt"/>
    <dimension name="T_05038_Gj_snitt_inntekt" uniqueName="[T_05038_Gj_snitt_inntekt]" caption="T_05038_Gj_snitt_inntekt"/>
    <dimension name="T_05040_inntekt" uniqueName="[T_05040_inntekt]" caption="T_05040_inntekt"/>
    <dimension name="T_05043_inntekt_prosent_andel" uniqueName="[T_05043_inntekt_prosent_andel]" caption="T_05043_inntekt_prosent_andel"/>
    <dimension name="T_09823_gjeld_renteutgifter" uniqueName="[T_09823_gjeld_renteutgifter]" caption="T_09823_gjeld_renteutgifter"/>
    <dimension name="T_fylke" uniqueName="[T_fylke]" caption="T_fylke"/>
    <dimension name="T_fylke 1" uniqueName="[T_fylke 1]" caption="T_fylke 1"/>
  </dimensions>
  <measureGroups count="7">
    <measureGroup name="næringsinntekt" caption="næringsinntekt"/>
    <measureGroup name="T_05038_Gj_snitt_inntekt" caption="T_05038_Gj_snitt_inntekt"/>
    <measureGroup name="T_05040_inntekt" caption="T_05040_inntekt"/>
    <measureGroup name="T_05043_inntekt_prosent_andel" caption="T_05043_inntekt_prosent_andel"/>
    <measureGroup name="T_09823_gjeld_renteutgifter" caption="T_09823_gjeld_renteutgifter"/>
    <measureGroup name="T_fylke" caption="T_fylke"/>
    <measureGroup name="T_fylke 1" caption="T_fylke 1"/>
  </measureGroups>
  <maps count="15">
    <map measureGroup="0" dimension="1"/>
    <map measureGroup="0" dimension="6"/>
    <map measureGroup="1" dimension="2"/>
    <map measureGroup="1" dimension="6"/>
    <map measureGroup="1" dimension="7"/>
    <map measureGroup="2" dimension="3"/>
    <map measureGroup="2" dimension="6"/>
    <map measureGroup="2" dimension="7"/>
    <map measureGroup="3" dimension="4"/>
    <map measureGroup="3" dimension="6"/>
    <map measureGroup="4" dimension="5"/>
    <map measureGroup="4" dimension="6"/>
    <map measureGroup="4" dimension="7"/>
    <map measureGroup="5" dimension="6"/>
    <map measureGroup="6" dimension="7"/>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50.652498842595" backgroundQuery="1" createdVersion="7" refreshedVersion="7" minRefreshableVersion="3" recordCount="0" supportSubquery="1" supportAdvancedDrill="1" xr:uid="{6165775A-C2BA-479F-B6C6-D643A4D7940C}">
  <cacheSource type="external" connectionId="7"/>
  <cacheFields count="4">
    <cacheField name="[T_09823_gjeld_renteutgifter].[statistikkvariabel].[statistikkvariabel]" caption="statistikkvariabel" numFmtId="0" hierarchy="16" level="1">
      <sharedItems count="1">
        <s v="Renteutgifter i alt (mill. kr)"/>
      </sharedItems>
    </cacheField>
    <cacheField name="[T_fylke].[fylke].[fylke]" caption="fylke" numFmtId="0" hierarchy="21" level="1">
      <sharedItems containsSemiMixedTypes="0" containsNonDate="0" containsString="0"/>
    </cacheField>
    <cacheField name="[Measures].[Gjeld]" caption="Gjeld" numFmtId="0" hierarchy="27" level="32767"/>
    <cacheField name="[T_09823_gjeld_renteutgifter].[år].[år]" caption="år" numFmtId="0" hierarchy="18" level="1">
      <sharedItems count="12">
        <s v="1999"/>
        <s v="2010"/>
        <s v="2011"/>
        <s v="2012"/>
        <s v="2013"/>
        <s v="2014"/>
        <s v="2015"/>
        <s v="2016"/>
        <s v="2017"/>
        <s v="2018"/>
        <s v="2019"/>
        <s v="2020"/>
      </sharedItems>
    </cacheField>
  </cacheFields>
  <cacheHierarchies count="45">
    <cacheHierarchy uniqueName="[næringsinntekt].[statistikkvariabel]" caption="statistikkvariabel" attribute="1" defaultMemberUniqueName="[næringsinntekt].[statistikkvariabel].[All]" allUniqueName="[næringsinntekt].[statistikkvariabel].[All]" dimensionUniqueName="[næringsinntekt]" displayFolder="" count="0" memberValueDatatype="130" unbalanced="0"/>
    <cacheHierarchy uniqueName="[næringsinntekt].[region]" caption="region" attribute="1" defaultMemberUniqueName="[næringsinntekt].[region].[All]" allUniqueName="[næringsinntekt].[region].[All]" dimensionUniqueName="[næringsinntekt]" displayFolder="" count="0" memberValueDatatype="130" unbalanced="0"/>
    <cacheHierarchy uniqueName="[næringsinntekt].[år]" caption="år" attribute="1" defaultMemberUniqueName="[næringsinntekt].[år].[All]" allUniqueName="[næringsinntekt].[år].[All]" dimensionUniqueName="[næringsinntekt]" displayFolder="" count="0" memberValueDatatype="130" unbalanced="0"/>
    <cacheHierarchy uniqueName="[næringsinntekt].[Verdi]" caption="Verdi" attribute="1" defaultMemberUniqueName="[næringsinntekt].[Verdi].[All]" allUniqueName="[næringsinntekt].[Verdi].[All]" dimensionUniqueName="[næringsinntekt]" displayFolder="" count="0" memberValueDatatype="20" unbalanced="0"/>
    <cacheHierarchy uniqueName="[T_05038_Gj_snitt_inntekt].[statistikkvariabel]" caption="statistikkvariabel" attribute="1" defaultMemberUniqueName="[T_05038_Gj_snitt_inntekt].[statistikkvariabel].[All]" allUniqueName="[T_05038_Gj_snitt_inntekt].[statistikkvariabel].[All]" dimensionUniqueName="[T_05038_Gj_snitt_inntekt]" displayFolder="" count="0" memberValueDatatype="130" unbalanced="0"/>
    <cacheHierarchy uniqueName="[T_05038_Gj_snitt_inntekt].[fylke_nr]" caption="fylke_nr" attribute="1" defaultMemberUniqueName="[T_05038_Gj_snitt_inntekt].[fylke_nr].[All]" allUniqueName="[T_05038_Gj_snitt_inntekt].[fylke_nr].[All]" dimensionUniqueName="[T_05038_Gj_snitt_inntekt]" displayFolder="" count="0" memberValueDatatype="130" unbalanced="0"/>
    <cacheHierarchy uniqueName="[T_05038_Gj_snitt_inntekt].[år]" caption="år" attribute="1" defaultMemberUniqueName="[T_05038_Gj_snitt_inntekt].[år].[All]" allUniqueName="[T_05038_Gj_snitt_inntekt].[år].[All]" dimensionUniqueName="[T_05038_Gj_snitt_inntekt]" displayFolder="" count="0" memberValueDatatype="130" unbalanced="0"/>
    <cacheHierarchy uniqueName="[T_05038_Gj_snitt_inntekt].[Verdi]" caption="Verdi" attribute="1" defaultMemberUniqueName="[T_05038_Gj_snitt_inntekt].[Verdi].[All]" allUniqueName="[T_05038_Gj_snitt_inntekt].[Verdi].[All]" dimensionUniqueName="[T_05038_Gj_snitt_inntekt]" displayFolder="" count="0" memberValueDatatype="20" unbalanced="0"/>
    <cacheHierarchy uniqueName="[T_05040_inntekt].[statistikkvariabel]" caption="statistikkvariabel" attribute="1" defaultMemberUniqueName="[T_05040_inntekt].[statistikkvariabel].[All]" allUniqueName="[T_05040_inntekt].[statistikkvariabel].[All]" dimensionUniqueName="[T_05040_inntekt]" displayFolder="" count="0" memberValueDatatype="130" unbalanced="0"/>
    <cacheHierarchy uniqueName="[T_05040_inntekt].[fylke_nr]" caption="fylke_nr" attribute="1" defaultMemberUniqueName="[T_05040_inntekt].[fylke_nr].[All]" allUniqueName="[T_05040_inntekt].[fylke_nr].[All]" dimensionUniqueName="[T_05040_inntekt]" displayFolder="" count="0" memberValueDatatype="130" unbalanced="0"/>
    <cacheHierarchy uniqueName="[T_05040_inntekt].[år]" caption="år" attribute="1" defaultMemberUniqueName="[T_05040_inntekt].[år].[All]" allUniqueName="[T_05040_inntekt].[år].[All]" dimensionUniqueName="[T_05040_inntekt]" displayFolder="" count="0" memberValueDatatype="130" unbalanced="0"/>
    <cacheHierarchy uniqueName="[T_05040_inntekt].[Verdi]" caption="Verdi" attribute="1" defaultMemberUniqueName="[T_05040_inntekt].[Verdi].[All]" allUniqueName="[T_05040_inntekt].[Verdi].[All]" dimensionUniqueName="[T_05040_inntekt]" displayFolder="" count="0" memberValueDatatype="20" unbalanced="0"/>
    <cacheHierarchy uniqueName="[T_05043_inntekt_prosent_andel].[statistikkvariabel]" caption="statistikkvariabel" attribute="1" defaultMemberUniqueName="[T_05043_inntekt_prosent_andel].[statistikkvariabel].[All]" allUniqueName="[T_05043_inntekt_prosent_andel].[statistikkvariabel].[All]" dimensionUniqueName="[T_05043_inntekt_prosent_andel]" displayFolder="" count="0" memberValueDatatype="130" unbalanced="0"/>
    <cacheHierarchy uniqueName="[T_05043_inntekt_prosent_andel].[fylke_nr]" caption="fylke_nr" attribute="1" defaultMemberUniqueName="[T_05043_inntekt_prosent_andel].[fylke_nr].[All]" allUniqueName="[T_05043_inntekt_prosent_andel].[fylke_nr].[All]" dimensionUniqueName="[T_05043_inntekt_prosent_andel]" displayFolder="" count="0" memberValueDatatype="130" unbalanced="0"/>
    <cacheHierarchy uniqueName="[T_05043_inntekt_prosent_andel].[år]" caption="år" attribute="1" defaultMemberUniqueName="[T_05043_inntekt_prosent_andel].[år].[All]" allUniqueName="[T_05043_inntekt_prosent_andel].[år].[All]" dimensionUniqueName="[T_05043_inntekt_prosent_andel]" displayFolder="" count="0" memberValueDatatype="130" unbalanced="0"/>
    <cacheHierarchy uniqueName="[T_05043_inntekt_prosent_andel].[Verdi]" caption="Verdi" attribute="1" defaultMemberUniqueName="[T_05043_inntekt_prosent_andel].[Verdi].[All]" allUniqueName="[T_05043_inntekt_prosent_andel].[Verdi].[All]" dimensionUniqueName="[T_05043_inntekt_prosent_andel]" displayFolder="" count="0" memberValueDatatype="20" unbalanced="0"/>
    <cacheHierarchy uniqueName="[T_09823_gjeld_renteutgifter].[statistikkvariabel]" caption="statistikkvariabel" attribute="1" defaultMemberUniqueName="[T_09823_gjeld_renteutgifter].[statistikkvariabel].[All]" allUniqueName="[T_09823_gjeld_renteutgifter].[statistikkvariabel].[All]" dimensionUniqueName="[T_09823_gjeld_renteutgifter]" displayFolder="" count="2" memberValueDatatype="130" unbalanced="0">
      <fieldsUsage count="2">
        <fieldUsage x="-1"/>
        <fieldUsage x="0"/>
      </fieldsUsage>
    </cacheHierarchy>
    <cacheHierarchy uniqueName="[T_09823_gjeld_renteutgifter].[fylke_nr]" caption="fylke_nr" attribute="1" defaultMemberUniqueName="[T_09823_gjeld_renteutgifter].[fylke_nr].[All]" allUniqueName="[T_09823_gjeld_renteutgifter].[fylke_nr].[All]" dimensionUniqueName="[T_09823_gjeld_renteutgifter]" displayFolder="" count="0" memberValueDatatype="130" unbalanced="0"/>
    <cacheHierarchy uniqueName="[T_09823_gjeld_renteutgifter].[år]" caption="år" attribute="1" defaultMemberUniqueName="[T_09823_gjeld_renteutgifter].[år].[All]" allUniqueName="[T_09823_gjeld_renteutgifter].[år].[All]" dimensionUniqueName="[T_09823_gjeld_renteutgifter]" displayFolder="" count="2" memberValueDatatype="130" unbalanced="0">
      <fieldsUsage count="2">
        <fieldUsage x="-1"/>
        <fieldUsage x="3"/>
      </fieldsUsage>
    </cacheHierarchy>
    <cacheHierarchy uniqueName="[T_09823_gjeld_renteutgifter].[Verdi]" caption="Verdi" attribute="1" defaultMemberUniqueName="[T_09823_gjeld_renteutgifter].[Verdi].[All]" allUniqueName="[T_09823_gjeld_renteutgifter].[Verdi].[All]" dimensionUniqueName="[T_09823_gjeld_renteutgifter]" displayFolder="" count="0" memberValueDatatype="20" unbalanced="0"/>
    <cacheHierarchy uniqueName="[T_fylke].[fylke_nr]" caption="fylke_nr" attribute="1" defaultMemberUniqueName="[T_fylke].[fylke_nr].[All]" allUniqueName="[T_fylke].[fylke_nr].[All]" dimensionUniqueName="[T_fylke]" displayFolder="" count="0" memberValueDatatype="130" unbalanced="0"/>
    <cacheHierarchy uniqueName="[T_fylke].[fylke]" caption="fylke" attribute="1" defaultMemberUniqueName="[T_fylke].[fylke].[All]" allUniqueName="[T_fylke].[fylke].[All]" dimensionUniqueName="[T_fylke]" displayFolder="" count="2" memberValueDatatype="130" unbalanced="0">
      <fieldsUsage count="2">
        <fieldUsage x="-1"/>
        <fieldUsage x="1"/>
      </fieldsUsage>
    </cacheHierarchy>
    <cacheHierarchy uniqueName="[T_fylke 1].[fylke_nr]" caption="fylke_nr" attribute="1" defaultMemberUniqueName="[T_fylke 1].[fylke_nr].[All]" allUniqueName="[T_fylke 1].[fylke_nr].[All]" dimensionUniqueName="[T_fylke 1]" displayFolder="" count="0" memberValueDatatype="130" unbalanced="0"/>
    <cacheHierarchy uniqueName="[T_fylke 1].[fylke]" caption="fylke" attribute="1" defaultMemberUniqueName="[T_fylke 1].[fylke].[All]" allUniqueName="[T_fylke 1].[fylke].[All]" dimensionUniqueName="[T_fylke 1]" displayFolder="" count="0" memberValueDatatype="130" unbalanced="0"/>
    <cacheHierarchy uniqueName="[Measures].[Gjsn_inntekt]" caption="Gjsn_inntekt" measure="1" displayFolder="" measureGroup="T_05038_Gj_snitt_inntekt" count="0"/>
    <cacheHierarchy uniqueName="[Measures].[Inntekt:prsent]" caption="Inntekt:prsent" measure="1" displayFolder="" measureGroup="T_05040_inntekt" count="0"/>
    <cacheHierarchy uniqueName="[Measures].[ANdel_inntekt]" caption="ANdel_inntekt" measure="1" displayFolder="" measureGroup="T_05043_inntekt_prosent_andel" count="0"/>
    <cacheHierarchy uniqueName="[Measures].[Gjeld]" caption="Gjeld" measure="1" displayFolder="" measureGroup="T_09823_gjeld_renteutgifter" count="0" oneField="1">
      <fieldsUsage count="1">
        <fieldUsage x="2"/>
      </fieldsUsage>
    </cacheHierarchy>
    <cacheHierarchy uniqueName="[Measures].[Average of Verdi]" caption="Average of Verdi" measure="1" displayFolder="" measureGroup="T_05038_Gj_snitt_inntekt" count="0"/>
    <cacheHierarchy uniqueName="[Measures].[Average of Verdi 2]" caption="Average of Verdi 2" measure="1" displayFolder="" measureGroup="T_09823_gjeld_renteutgifter" count="0"/>
    <cacheHierarchy uniqueName="[Measures].[__XL_Count T_05040_inntekt]" caption="__XL_Count T_05040_inntekt" measure="1" displayFolder="" measureGroup="T_05040_inntekt" count="0" hidden="1"/>
    <cacheHierarchy uniqueName="[Measures].[__XL_Count T_05038_Gj_snitt_inntekt]" caption="__XL_Count T_05038_Gj_snitt_inntekt" measure="1" displayFolder="" measureGroup="T_05038_Gj_snitt_inntekt" count="0" hidden="1"/>
    <cacheHierarchy uniqueName="[Measures].[__XL_Count T_05043_inntekt_prosent_andel]" caption="__XL_Count T_05043_inntekt_prosent_andel" measure="1" displayFolder="" measureGroup="T_05043_inntekt_prosent_andel" count="0" hidden="1"/>
    <cacheHierarchy uniqueName="[Measures].[__XL_Count T_09823_gjeld_renteutgifter]" caption="__XL_Count T_09823_gjeld_renteutgifter" measure="1" displayFolder="" measureGroup="T_09823_gjeld_renteutgifter" count="0" hidden="1"/>
    <cacheHierarchy uniqueName="[Measures].[__XL_Count T_fylke]" caption="__XL_Count T_fylke" measure="1" displayFolder="" measureGroup="T_fylke" count="0" hidden="1"/>
    <cacheHierarchy uniqueName="[Measures].[__XL_Count T_fylke 1]" caption="__XL_Count T_fylke 1" measure="1" displayFolder="" measureGroup="T_fylke 1" count="0" hidden="1"/>
    <cacheHierarchy uniqueName="[Measures].[__XL_Count næringsinntekt]" caption="__XL_Count næringsinntekt" measure="1" displayFolder="" measureGroup="næringsinntekt" count="0" hidden="1"/>
    <cacheHierarchy uniqueName="[Measures].[__No measures defined]" caption="__No measures defined" measure="1" displayFolder="" count="0" hidden="1"/>
    <cacheHierarchy uniqueName="[Measures].[Sum av Verdi]" caption="Sum av Verdi" measure="1" displayFolder="" measureGroup="T_05038_Gj_snitt_inntekt" count="0" hidden="1">
      <extLst>
        <ext xmlns:x15="http://schemas.microsoft.com/office/spreadsheetml/2010/11/main" uri="{B97F6D7D-B522-45F9-BDA1-12C45D357490}">
          <x15:cacheHierarchy aggregatedColumn="7"/>
        </ext>
      </extLst>
    </cacheHierarchy>
    <cacheHierarchy uniqueName="[Measures].[Antall av Verdi]" caption="Antall av Verdi" measure="1" displayFolder="" measureGroup="T_05038_Gj_snitt_inntekt" count="0" hidden="1">
      <extLst>
        <ext xmlns:x15="http://schemas.microsoft.com/office/spreadsheetml/2010/11/main" uri="{B97F6D7D-B522-45F9-BDA1-12C45D357490}">
          <x15:cacheHierarchy aggregatedColumn="7"/>
        </ext>
      </extLst>
    </cacheHierarchy>
    <cacheHierarchy uniqueName="[Measures].[Sum av Verdi 2]" caption="Sum av Verdi 2" measure="1" displayFolder="" measureGroup="T_05040_inntekt" count="0" hidden="1">
      <extLst>
        <ext xmlns:x15="http://schemas.microsoft.com/office/spreadsheetml/2010/11/main" uri="{B97F6D7D-B522-45F9-BDA1-12C45D357490}">
          <x15:cacheHierarchy aggregatedColumn="11"/>
        </ext>
      </extLst>
    </cacheHierarchy>
    <cacheHierarchy uniqueName="[Measures].[Antall av Verdi 2]" caption="Antall av Verdi 2" measure="1" displayFolder="" measureGroup="T_05040_inntekt" count="0" hidden="1">
      <extLst>
        <ext xmlns:x15="http://schemas.microsoft.com/office/spreadsheetml/2010/11/main" uri="{B97F6D7D-B522-45F9-BDA1-12C45D357490}">
          <x15:cacheHierarchy aggregatedColumn="11"/>
        </ext>
      </extLst>
    </cacheHierarchy>
    <cacheHierarchy uniqueName="[Measures].[Sum av Verdi 3]" caption="Sum av Verdi 3" measure="1" displayFolder="" measureGroup="T_05043_inntekt_prosent_andel" count="0" hidden="1">
      <extLst>
        <ext xmlns:x15="http://schemas.microsoft.com/office/spreadsheetml/2010/11/main" uri="{B97F6D7D-B522-45F9-BDA1-12C45D357490}">
          <x15:cacheHierarchy aggregatedColumn="15"/>
        </ext>
      </extLst>
    </cacheHierarchy>
    <cacheHierarchy uniqueName="[Measures].[Sum av Verdi 4]" caption="Sum av Verdi 4" measure="1" displayFolder="" measureGroup="T_09823_gjeld_renteutgifter" count="0" hidden="1">
      <extLst>
        <ext xmlns:x15="http://schemas.microsoft.com/office/spreadsheetml/2010/11/main" uri="{B97F6D7D-B522-45F9-BDA1-12C45D357490}">
          <x15:cacheHierarchy aggregatedColumn="19"/>
        </ext>
      </extLst>
    </cacheHierarchy>
    <cacheHierarchy uniqueName="[Measures].[Sum av Verdi 5]" caption="Sum av Verdi 5" measure="1" displayFolder="" measureGroup="næringsinntekt" count="0" hidden="1">
      <extLst>
        <ext xmlns:x15="http://schemas.microsoft.com/office/spreadsheetml/2010/11/main" uri="{B97F6D7D-B522-45F9-BDA1-12C45D357490}">
          <x15:cacheHierarchy aggregatedColumn="3"/>
        </ext>
      </extLst>
    </cacheHierarchy>
  </cacheHierarchies>
  <kpis count="0"/>
  <dimensions count="8">
    <dimension measure="1" name="Measures" uniqueName="[Measures]" caption="Measures"/>
    <dimension name="næringsinntekt" uniqueName="[næringsinntekt]" caption="næringsinntekt"/>
    <dimension name="T_05038_Gj_snitt_inntekt" uniqueName="[T_05038_Gj_snitt_inntekt]" caption="T_05038_Gj_snitt_inntekt"/>
    <dimension name="T_05040_inntekt" uniqueName="[T_05040_inntekt]" caption="T_05040_inntekt"/>
    <dimension name="T_05043_inntekt_prosent_andel" uniqueName="[T_05043_inntekt_prosent_andel]" caption="T_05043_inntekt_prosent_andel"/>
    <dimension name="T_09823_gjeld_renteutgifter" uniqueName="[T_09823_gjeld_renteutgifter]" caption="T_09823_gjeld_renteutgifter"/>
    <dimension name="T_fylke" uniqueName="[T_fylke]" caption="T_fylke"/>
    <dimension name="T_fylke 1" uniqueName="[T_fylke 1]" caption="T_fylke 1"/>
  </dimensions>
  <measureGroups count="7">
    <measureGroup name="næringsinntekt" caption="næringsinntekt"/>
    <measureGroup name="T_05038_Gj_snitt_inntekt" caption="T_05038_Gj_snitt_inntekt"/>
    <measureGroup name="T_05040_inntekt" caption="T_05040_inntekt"/>
    <measureGroup name="T_05043_inntekt_prosent_andel" caption="T_05043_inntekt_prosent_andel"/>
    <measureGroup name="T_09823_gjeld_renteutgifter" caption="T_09823_gjeld_renteutgifter"/>
    <measureGroup name="T_fylke" caption="T_fylke"/>
    <measureGroup name="T_fylke 1" caption="T_fylke 1"/>
  </measureGroups>
  <maps count="15">
    <map measureGroup="0" dimension="1"/>
    <map measureGroup="0" dimension="6"/>
    <map measureGroup="1" dimension="2"/>
    <map measureGroup="1" dimension="6"/>
    <map measureGroup="1" dimension="7"/>
    <map measureGroup="2" dimension="3"/>
    <map measureGroup="2" dimension="6"/>
    <map measureGroup="2" dimension="7"/>
    <map measureGroup="3" dimension="4"/>
    <map measureGroup="3" dimension="6"/>
    <map measureGroup="4" dimension="5"/>
    <map measureGroup="4" dimension="6"/>
    <map measureGroup="4" dimension="7"/>
    <map measureGroup="5" dimension="6"/>
    <map measureGroup="6" dimension="7"/>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50.652500810182" backgroundQuery="1" createdVersion="7" refreshedVersion="7" minRefreshableVersion="3" recordCount="0" supportSubquery="1" supportAdvancedDrill="1" xr:uid="{DE726C17-3B39-4B3A-A787-C5376C4B68BB}">
  <cacheSource type="external" connectionId="7"/>
  <cacheFields count="4">
    <cacheField name="[T_09823_gjeld_renteutgifter].[statistikkvariabel].[statistikkvariabel]" caption="statistikkvariabel" numFmtId="0" hierarchy="16" level="1">
      <sharedItems count="1">
        <s v="Renteutgifter i alt (mill. kr)"/>
      </sharedItems>
    </cacheField>
    <cacheField name="[T_fylke].[fylke].[fylke]" caption="fylke" numFmtId="0" hierarchy="21" level="1">
      <sharedItems containsSemiMixedTypes="0" containsNonDate="0" containsString="0"/>
    </cacheField>
    <cacheField name="[Measures].[Gjeld]" caption="Gjeld" numFmtId="0" hierarchy="27" level="32767"/>
    <cacheField name="[T_09823_gjeld_renteutgifter].[år].[år]" caption="år" numFmtId="0" hierarchy="18" level="1">
      <sharedItems count="12">
        <s v="1999"/>
        <s v="2010"/>
        <s v="2011"/>
        <s v="2012"/>
        <s v="2013"/>
        <s v="2014"/>
        <s v="2015"/>
        <s v="2016"/>
        <s v="2017"/>
        <s v="2018"/>
        <s v="2019"/>
        <s v="2020"/>
      </sharedItems>
    </cacheField>
  </cacheFields>
  <cacheHierarchies count="45">
    <cacheHierarchy uniqueName="[næringsinntekt].[statistikkvariabel]" caption="statistikkvariabel" attribute="1" defaultMemberUniqueName="[næringsinntekt].[statistikkvariabel].[All]" allUniqueName="[næringsinntekt].[statistikkvariabel].[All]" dimensionUniqueName="[næringsinntekt]" displayFolder="" count="0" memberValueDatatype="130" unbalanced="0"/>
    <cacheHierarchy uniqueName="[næringsinntekt].[region]" caption="region" attribute="1" defaultMemberUniqueName="[næringsinntekt].[region].[All]" allUniqueName="[næringsinntekt].[region].[All]" dimensionUniqueName="[næringsinntekt]" displayFolder="" count="0" memberValueDatatype="130" unbalanced="0"/>
    <cacheHierarchy uniqueName="[næringsinntekt].[år]" caption="år" attribute="1" defaultMemberUniqueName="[næringsinntekt].[år].[All]" allUniqueName="[næringsinntekt].[år].[All]" dimensionUniqueName="[næringsinntekt]" displayFolder="" count="0" memberValueDatatype="130" unbalanced="0"/>
    <cacheHierarchy uniqueName="[næringsinntekt].[Verdi]" caption="Verdi" attribute="1" defaultMemberUniqueName="[næringsinntekt].[Verdi].[All]" allUniqueName="[næringsinntekt].[Verdi].[All]" dimensionUniqueName="[næringsinntekt]" displayFolder="" count="0" memberValueDatatype="20" unbalanced="0"/>
    <cacheHierarchy uniqueName="[T_05038_Gj_snitt_inntekt].[statistikkvariabel]" caption="statistikkvariabel" attribute="1" defaultMemberUniqueName="[T_05038_Gj_snitt_inntekt].[statistikkvariabel].[All]" allUniqueName="[T_05038_Gj_snitt_inntekt].[statistikkvariabel].[All]" dimensionUniqueName="[T_05038_Gj_snitt_inntekt]" displayFolder="" count="0" memberValueDatatype="130" unbalanced="0"/>
    <cacheHierarchy uniqueName="[T_05038_Gj_snitt_inntekt].[fylke_nr]" caption="fylke_nr" attribute="1" defaultMemberUniqueName="[T_05038_Gj_snitt_inntekt].[fylke_nr].[All]" allUniqueName="[T_05038_Gj_snitt_inntekt].[fylke_nr].[All]" dimensionUniqueName="[T_05038_Gj_snitt_inntekt]" displayFolder="" count="0" memberValueDatatype="130" unbalanced="0"/>
    <cacheHierarchy uniqueName="[T_05038_Gj_snitt_inntekt].[år]" caption="år" attribute="1" defaultMemberUniqueName="[T_05038_Gj_snitt_inntekt].[år].[All]" allUniqueName="[T_05038_Gj_snitt_inntekt].[år].[All]" dimensionUniqueName="[T_05038_Gj_snitt_inntekt]" displayFolder="" count="0" memberValueDatatype="130" unbalanced="0"/>
    <cacheHierarchy uniqueName="[T_05038_Gj_snitt_inntekt].[Verdi]" caption="Verdi" attribute="1" defaultMemberUniqueName="[T_05038_Gj_snitt_inntekt].[Verdi].[All]" allUniqueName="[T_05038_Gj_snitt_inntekt].[Verdi].[All]" dimensionUniqueName="[T_05038_Gj_snitt_inntekt]" displayFolder="" count="0" memberValueDatatype="20" unbalanced="0"/>
    <cacheHierarchy uniqueName="[T_05040_inntekt].[statistikkvariabel]" caption="statistikkvariabel" attribute="1" defaultMemberUniqueName="[T_05040_inntekt].[statistikkvariabel].[All]" allUniqueName="[T_05040_inntekt].[statistikkvariabel].[All]" dimensionUniqueName="[T_05040_inntekt]" displayFolder="" count="0" memberValueDatatype="130" unbalanced="0"/>
    <cacheHierarchy uniqueName="[T_05040_inntekt].[fylke_nr]" caption="fylke_nr" attribute="1" defaultMemberUniqueName="[T_05040_inntekt].[fylke_nr].[All]" allUniqueName="[T_05040_inntekt].[fylke_nr].[All]" dimensionUniqueName="[T_05040_inntekt]" displayFolder="" count="0" memberValueDatatype="130" unbalanced="0"/>
    <cacheHierarchy uniqueName="[T_05040_inntekt].[år]" caption="år" attribute="1" defaultMemberUniqueName="[T_05040_inntekt].[år].[All]" allUniqueName="[T_05040_inntekt].[år].[All]" dimensionUniqueName="[T_05040_inntekt]" displayFolder="" count="0" memberValueDatatype="130" unbalanced="0"/>
    <cacheHierarchy uniqueName="[T_05040_inntekt].[Verdi]" caption="Verdi" attribute="1" defaultMemberUniqueName="[T_05040_inntekt].[Verdi].[All]" allUniqueName="[T_05040_inntekt].[Verdi].[All]" dimensionUniqueName="[T_05040_inntekt]" displayFolder="" count="0" memberValueDatatype="20" unbalanced="0"/>
    <cacheHierarchy uniqueName="[T_05043_inntekt_prosent_andel].[statistikkvariabel]" caption="statistikkvariabel" attribute="1" defaultMemberUniqueName="[T_05043_inntekt_prosent_andel].[statistikkvariabel].[All]" allUniqueName="[T_05043_inntekt_prosent_andel].[statistikkvariabel].[All]" dimensionUniqueName="[T_05043_inntekt_prosent_andel]" displayFolder="" count="0" memberValueDatatype="130" unbalanced="0"/>
    <cacheHierarchy uniqueName="[T_05043_inntekt_prosent_andel].[fylke_nr]" caption="fylke_nr" attribute="1" defaultMemberUniqueName="[T_05043_inntekt_prosent_andel].[fylke_nr].[All]" allUniqueName="[T_05043_inntekt_prosent_andel].[fylke_nr].[All]" dimensionUniqueName="[T_05043_inntekt_prosent_andel]" displayFolder="" count="0" memberValueDatatype="130" unbalanced="0"/>
    <cacheHierarchy uniqueName="[T_05043_inntekt_prosent_andel].[år]" caption="år" attribute="1" defaultMemberUniqueName="[T_05043_inntekt_prosent_andel].[år].[All]" allUniqueName="[T_05043_inntekt_prosent_andel].[år].[All]" dimensionUniqueName="[T_05043_inntekt_prosent_andel]" displayFolder="" count="0" memberValueDatatype="130" unbalanced="0"/>
    <cacheHierarchy uniqueName="[T_05043_inntekt_prosent_andel].[Verdi]" caption="Verdi" attribute="1" defaultMemberUniqueName="[T_05043_inntekt_prosent_andel].[Verdi].[All]" allUniqueName="[T_05043_inntekt_prosent_andel].[Verdi].[All]" dimensionUniqueName="[T_05043_inntekt_prosent_andel]" displayFolder="" count="0" memberValueDatatype="20" unbalanced="0"/>
    <cacheHierarchy uniqueName="[T_09823_gjeld_renteutgifter].[statistikkvariabel]" caption="statistikkvariabel" attribute="1" defaultMemberUniqueName="[T_09823_gjeld_renteutgifter].[statistikkvariabel].[All]" allUniqueName="[T_09823_gjeld_renteutgifter].[statistikkvariabel].[All]" dimensionUniqueName="[T_09823_gjeld_renteutgifter]" displayFolder="" count="2" memberValueDatatype="130" unbalanced="0">
      <fieldsUsage count="2">
        <fieldUsage x="-1"/>
        <fieldUsage x="0"/>
      </fieldsUsage>
    </cacheHierarchy>
    <cacheHierarchy uniqueName="[T_09823_gjeld_renteutgifter].[fylke_nr]" caption="fylke_nr" attribute="1" defaultMemberUniqueName="[T_09823_gjeld_renteutgifter].[fylke_nr].[All]" allUniqueName="[T_09823_gjeld_renteutgifter].[fylke_nr].[All]" dimensionUniqueName="[T_09823_gjeld_renteutgifter]" displayFolder="" count="0" memberValueDatatype="130" unbalanced="0"/>
    <cacheHierarchy uniqueName="[T_09823_gjeld_renteutgifter].[år]" caption="år" attribute="1" defaultMemberUniqueName="[T_09823_gjeld_renteutgifter].[år].[All]" allUniqueName="[T_09823_gjeld_renteutgifter].[år].[All]" dimensionUniqueName="[T_09823_gjeld_renteutgifter]" displayFolder="" count="2" memberValueDatatype="130" unbalanced="0">
      <fieldsUsage count="2">
        <fieldUsage x="-1"/>
        <fieldUsage x="3"/>
      </fieldsUsage>
    </cacheHierarchy>
    <cacheHierarchy uniqueName="[T_09823_gjeld_renteutgifter].[Verdi]" caption="Verdi" attribute="1" defaultMemberUniqueName="[T_09823_gjeld_renteutgifter].[Verdi].[All]" allUniqueName="[T_09823_gjeld_renteutgifter].[Verdi].[All]" dimensionUniqueName="[T_09823_gjeld_renteutgifter]" displayFolder="" count="0" memberValueDatatype="20" unbalanced="0"/>
    <cacheHierarchy uniqueName="[T_fylke].[fylke_nr]" caption="fylke_nr" attribute="1" defaultMemberUniqueName="[T_fylke].[fylke_nr].[All]" allUniqueName="[T_fylke].[fylke_nr].[All]" dimensionUniqueName="[T_fylke]" displayFolder="" count="0" memberValueDatatype="130" unbalanced="0"/>
    <cacheHierarchy uniqueName="[T_fylke].[fylke]" caption="fylke" attribute="1" defaultMemberUniqueName="[T_fylke].[fylke].[All]" allUniqueName="[T_fylke].[fylke].[All]" dimensionUniqueName="[T_fylke]" displayFolder="" count="2" memberValueDatatype="130" unbalanced="0">
      <fieldsUsage count="2">
        <fieldUsage x="-1"/>
        <fieldUsage x="1"/>
      </fieldsUsage>
    </cacheHierarchy>
    <cacheHierarchy uniqueName="[T_fylke 1].[fylke_nr]" caption="fylke_nr" attribute="1" defaultMemberUniqueName="[T_fylke 1].[fylke_nr].[All]" allUniqueName="[T_fylke 1].[fylke_nr].[All]" dimensionUniqueName="[T_fylke 1]" displayFolder="" count="0" memberValueDatatype="130" unbalanced="0"/>
    <cacheHierarchy uniqueName="[T_fylke 1].[fylke]" caption="fylke" attribute="1" defaultMemberUniqueName="[T_fylke 1].[fylke].[All]" allUniqueName="[T_fylke 1].[fylke].[All]" dimensionUniqueName="[T_fylke 1]" displayFolder="" count="0" memberValueDatatype="130" unbalanced="0"/>
    <cacheHierarchy uniqueName="[Measures].[Gjsn_inntekt]" caption="Gjsn_inntekt" measure="1" displayFolder="" measureGroup="T_05038_Gj_snitt_inntekt" count="0"/>
    <cacheHierarchy uniqueName="[Measures].[Inntekt:prsent]" caption="Inntekt:prsent" measure="1" displayFolder="" measureGroup="T_05040_inntekt" count="0"/>
    <cacheHierarchy uniqueName="[Measures].[ANdel_inntekt]" caption="ANdel_inntekt" measure="1" displayFolder="" measureGroup="T_05043_inntekt_prosent_andel" count="0"/>
    <cacheHierarchy uniqueName="[Measures].[Gjeld]" caption="Gjeld" measure="1" displayFolder="" measureGroup="T_09823_gjeld_renteutgifter" count="0" oneField="1">
      <fieldsUsage count="1">
        <fieldUsage x="2"/>
      </fieldsUsage>
    </cacheHierarchy>
    <cacheHierarchy uniqueName="[Measures].[Average of Verdi]" caption="Average of Verdi" measure="1" displayFolder="" measureGroup="T_05038_Gj_snitt_inntekt" count="0"/>
    <cacheHierarchy uniqueName="[Measures].[Average of Verdi 2]" caption="Average of Verdi 2" measure="1" displayFolder="" measureGroup="T_09823_gjeld_renteutgifter" count="0"/>
    <cacheHierarchy uniqueName="[Measures].[__XL_Count T_05040_inntekt]" caption="__XL_Count T_05040_inntekt" measure="1" displayFolder="" measureGroup="T_05040_inntekt" count="0" hidden="1"/>
    <cacheHierarchy uniqueName="[Measures].[__XL_Count T_05038_Gj_snitt_inntekt]" caption="__XL_Count T_05038_Gj_snitt_inntekt" measure="1" displayFolder="" measureGroup="T_05038_Gj_snitt_inntekt" count="0" hidden="1"/>
    <cacheHierarchy uniqueName="[Measures].[__XL_Count T_05043_inntekt_prosent_andel]" caption="__XL_Count T_05043_inntekt_prosent_andel" measure="1" displayFolder="" measureGroup="T_05043_inntekt_prosent_andel" count="0" hidden="1"/>
    <cacheHierarchy uniqueName="[Measures].[__XL_Count T_09823_gjeld_renteutgifter]" caption="__XL_Count T_09823_gjeld_renteutgifter" measure="1" displayFolder="" measureGroup="T_09823_gjeld_renteutgifter" count="0" hidden="1"/>
    <cacheHierarchy uniqueName="[Measures].[__XL_Count T_fylke]" caption="__XL_Count T_fylke" measure="1" displayFolder="" measureGroup="T_fylke" count="0" hidden="1"/>
    <cacheHierarchy uniqueName="[Measures].[__XL_Count T_fylke 1]" caption="__XL_Count T_fylke 1" measure="1" displayFolder="" measureGroup="T_fylke 1" count="0" hidden="1"/>
    <cacheHierarchy uniqueName="[Measures].[__XL_Count næringsinntekt]" caption="__XL_Count næringsinntekt" measure="1" displayFolder="" measureGroup="næringsinntekt" count="0" hidden="1"/>
    <cacheHierarchy uniqueName="[Measures].[__No measures defined]" caption="__No measures defined" measure="1" displayFolder="" count="0" hidden="1"/>
    <cacheHierarchy uniqueName="[Measures].[Sum av Verdi]" caption="Sum av Verdi" measure="1" displayFolder="" measureGroup="T_05038_Gj_snitt_inntekt" count="0" hidden="1">
      <extLst>
        <ext xmlns:x15="http://schemas.microsoft.com/office/spreadsheetml/2010/11/main" uri="{B97F6D7D-B522-45F9-BDA1-12C45D357490}">
          <x15:cacheHierarchy aggregatedColumn="7"/>
        </ext>
      </extLst>
    </cacheHierarchy>
    <cacheHierarchy uniqueName="[Measures].[Antall av Verdi]" caption="Antall av Verdi" measure="1" displayFolder="" measureGroup="T_05038_Gj_snitt_inntekt" count="0" hidden="1">
      <extLst>
        <ext xmlns:x15="http://schemas.microsoft.com/office/spreadsheetml/2010/11/main" uri="{B97F6D7D-B522-45F9-BDA1-12C45D357490}">
          <x15:cacheHierarchy aggregatedColumn="7"/>
        </ext>
      </extLst>
    </cacheHierarchy>
    <cacheHierarchy uniqueName="[Measures].[Sum av Verdi 2]" caption="Sum av Verdi 2" measure="1" displayFolder="" measureGroup="T_05040_inntekt" count="0" hidden="1">
      <extLst>
        <ext xmlns:x15="http://schemas.microsoft.com/office/spreadsheetml/2010/11/main" uri="{B97F6D7D-B522-45F9-BDA1-12C45D357490}">
          <x15:cacheHierarchy aggregatedColumn="11"/>
        </ext>
      </extLst>
    </cacheHierarchy>
    <cacheHierarchy uniqueName="[Measures].[Antall av Verdi 2]" caption="Antall av Verdi 2" measure="1" displayFolder="" measureGroup="T_05040_inntekt" count="0" hidden="1">
      <extLst>
        <ext xmlns:x15="http://schemas.microsoft.com/office/spreadsheetml/2010/11/main" uri="{B97F6D7D-B522-45F9-BDA1-12C45D357490}">
          <x15:cacheHierarchy aggregatedColumn="11"/>
        </ext>
      </extLst>
    </cacheHierarchy>
    <cacheHierarchy uniqueName="[Measures].[Sum av Verdi 3]" caption="Sum av Verdi 3" measure="1" displayFolder="" measureGroup="T_05043_inntekt_prosent_andel" count="0" hidden="1">
      <extLst>
        <ext xmlns:x15="http://schemas.microsoft.com/office/spreadsheetml/2010/11/main" uri="{B97F6D7D-B522-45F9-BDA1-12C45D357490}">
          <x15:cacheHierarchy aggregatedColumn="15"/>
        </ext>
      </extLst>
    </cacheHierarchy>
    <cacheHierarchy uniqueName="[Measures].[Sum av Verdi 4]" caption="Sum av Verdi 4" measure="1" displayFolder="" measureGroup="T_09823_gjeld_renteutgifter" count="0" hidden="1">
      <extLst>
        <ext xmlns:x15="http://schemas.microsoft.com/office/spreadsheetml/2010/11/main" uri="{B97F6D7D-B522-45F9-BDA1-12C45D357490}">
          <x15:cacheHierarchy aggregatedColumn="19"/>
        </ext>
      </extLst>
    </cacheHierarchy>
    <cacheHierarchy uniqueName="[Measures].[Sum av Verdi 5]" caption="Sum av Verdi 5" measure="1" displayFolder="" measureGroup="næringsinntekt" count="0" hidden="1">
      <extLst>
        <ext xmlns:x15="http://schemas.microsoft.com/office/spreadsheetml/2010/11/main" uri="{B97F6D7D-B522-45F9-BDA1-12C45D357490}">
          <x15:cacheHierarchy aggregatedColumn="3"/>
        </ext>
      </extLst>
    </cacheHierarchy>
  </cacheHierarchies>
  <kpis count="0"/>
  <dimensions count="8">
    <dimension measure="1" name="Measures" uniqueName="[Measures]" caption="Measures"/>
    <dimension name="næringsinntekt" uniqueName="[næringsinntekt]" caption="næringsinntekt"/>
    <dimension name="T_05038_Gj_snitt_inntekt" uniqueName="[T_05038_Gj_snitt_inntekt]" caption="T_05038_Gj_snitt_inntekt"/>
    <dimension name="T_05040_inntekt" uniqueName="[T_05040_inntekt]" caption="T_05040_inntekt"/>
    <dimension name="T_05043_inntekt_prosent_andel" uniqueName="[T_05043_inntekt_prosent_andel]" caption="T_05043_inntekt_prosent_andel"/>
    <dimension name="T_09823_gjeld_renteutgifter" uniqueName="[T_09823_gjeld_renteutgifter]" caption="T_09823_gjeld_renteutgifter"/>
    <dimension name="T_fylke" uniqueName="[T_fylke]" caption="T_fylke"/>
    <dimension name="T_fylke 1" uniqueName="[T_fylke 1]" caption="T_fylke 1"/>
  </dimensions>
  <measureGroups count="7">
    <measureGroup name="næringsinntekt" caption="næringsinntekt"/>
    <measureGroup name="T_05038_Gj_snitt_inntekt" caption="T_05038_Gj_snitt_inntekt"/>
    <measureGroup name="T_05040_inntekt" caption="T_05040_inntekt"/>
    <measureGroup name="T_05043_inntekt_prosent_andel" caption="T_05043_inntekt_prosent_andel"/>
    <measureGroup name="T_09823_gjeld_renteutgifter" caption="T_09823_gjeld_renteutgifter"/>
    <measureGroup name="T_fylke" caption="T_fylke"/>
    <measureGroup name="T_fylke 1" caption="T_fylke 1"/>
  </measureGroups>
  <maps count="15">
    <map measureGroup="0" dimension="1"/>
    <map measureGroup="0" dimension="6"/>
    <map measureGroup="1" dimension="2"/>
    <map measureGroup="1" dimension="6"/>
    <map measureGroup="1" dimension="7"/>
    <map measureGroup="2" dimension="3"/>
    <map measureGroup="2" dimension="6"/>
    <map measureGroup="2" dimension="7"/>
    <map measureGroup="3" dimension="4"/>
    <map measureGroup="3" dimension="6"/>
    <map measureGroup="4" dimension="5"/>
    <map measureGroup="4" dimension="6"/>
    <map measureGroup="4" dimension="7"/>
    <map measureGroup="5" dimension="6"/>
    <map measureGroup="6" dimension="7"/>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50.652502546298" backgroundQuery="1" createdVersion="7" refreshedVersion="7" minRefreshableVersion="3" recordCount="0" supportSubquery="1" supportAdvancedDrill="1" xr:uid="{76749D68-6575-4AB0-9251-F2D228403E4D}">
  <cacheSource type="external" connectionId="7"/>
  <cacheFields count="4">
    <cacheField name="[T_09823_gjeld_renteutgifter].[statistikkvariabel].[statistikkvariabel]" caption="statistikkvariabel" numFmtId="0" hierarchy="16" level="1">
      <sharedItems count="1">
        <s v="Renteutgifter i alt (mill. kr)"/>
      </sharedItems>
    </cacheField>
    <cacheField name="[T_fylke].[fylke].[fylke]" caption="fylke" numFmtId="0" hierarchy="21" level="1">
      <sharedItems containsSemiMixedTypes="0" containsNonDate="0" containsString="0"/>
    </cacheField>
    <cacheField name="[Measures].[Gjeld]" caption="Gjeld" numFmtId="0" hierarchy="27" level="32767"/>
    <cacheField name="[T_09823_gjeld_renteutgifter].[år].[år]" caption="år" numFmtId="0" hierarchy="18" level="1">
      <sharedItems count="12">
        <s v="1999"/>
        <s v="2010"/>
        <s v="2011"/>
        <s v="2012"/>
        <s v="2013"/>
        <s v="2014"/>
        <s v="2015"/>
        <s v="2016"/>
        <s v="2017"/>
        <s v="2018"/>
        <s v="2019"/>
        <s v="2020"/>
      </sharedItems>
    </cacheField>
  </cacheFields>
  <cacheHierarchies count="45">
    <cacheHierarchy uniqueName="[næringsinntekt].[statistikkvariabel]" caption="statistikkvariabel" attribute="1" defaultMemberUniqueName="[næringsinntekt].[statistikkvariabel].[All]" allUniqueName="[næringsinntekt].[statistikkvariabel].[All]" dimensionUniqueName="[næringsinntekt]" displayFolder="" count="0" memberValueDatatype="130" unbalanced="0"/>
    <cacheHierarchy uniqueName="[næringsinntekt].[region]" caption="region" attribute="1" defaultMemberUniqueName="[næringsinntekt].[region].[All]" allUniqueName="[næringsinntekt].[region].[All]" dimensionUniqueName="[næringsinntekt]" displayFolder="" count="0" memberValueDatatype="130" unbalanced="0"/>
    <cacheHierarchy uniqueName="[næringsinntekt].[år]" caption="år" attribute="1" defaultMemberUniqueName="[næringsinntekt].[år].[All]" allUniqueName="[næringsinntekt].[år].[All]" dimensionUniqueName="[næringsinntekt]" displayFolder="" count="0" memberValueDatatype="130" unbalanced="0"/>
    <cacheHierarchy uniqueName="[næringsinntekt].[Verdi]" caption="Verdi" attribute="1" defaultMemberUniqueName="[næringsinntekt].[Verdi].[All]" allUniqueName="[næringsinntekt].[Verdi].[All]" dimensionUniqueName="[næringsinntekt]" displayFolder="" count="0" memberValueDatatype="20" unbalanced="0"/>
    <cacheHierarchy uniqueName="[T_05038_Gj_snitt_inntekt].[statistikkvariabel]" caption="statistikkvariabel" attribute="1" defaultMemberUniqueName="[T_05038_Gj_snitt_inntekt].[statistikkvariabel].[All]" allUniqueName="[T_05038_Gj_snitt_inntekt].[statistikkvariabel].[All]" dimensionUniqueName="[T_05038_Gj_snitt_inntekt]" displayFolder="" count="0" memberValueDatatype="130" unbalanced="0"/>
    <cacheHierarchy uniqueName="[T_05038_Gj_snitt_inntekt].[fylke_nr]" caption="fylke_nr" attribute="1" defaultMemberUniqueName="[T_05038_Gj_snitt_inntekt].[fylke_nr].[All]" allUniqueName="[T_05038_Gj_snitt_inntekt].[fylke_nr].[All]" dimensionUniqueName="[T_05038_Gj_snitt_inntekt]" displayFolder="" count="0" memberValueDatatype="130" unbalanced="0"/>
    <cacheHierarchy uniqueName="[T_05038_Gj_snitt_inntekt].[år]" caption="år" attribute="1" defaultMemberUniqueName="[T_05038_Gj_snitt_inntekt].[år].[All]" allUniqueName="[T_05038_Gj_snitt_inntekt].[år].[All]" dimensionUniqueName="[T_05038_Gj_snitt_inntekt]" displayFolder="" count="0" memberValueDatatype="130" unbalanced="0"/>
    <cacheHierarchy uniqueName="[T_05038_Gj_snitt_inntekt].[Verdi]" caption="Verdi" attribute="1" defaultMemberUniqueName="[T_05038_Gj_snitt_inntekt].[Verdi].[All]" allUniqueName="[T_05038_Gj_snitt_inntekt].[Verdi].[All]" dimensionUniqueName="[T_05038_Gj_snitt_inntekt]" displayFolder="" count="0" memberValueDatatype="20" unbalanced="0"/>
    <cacheHierarchy uniqueName="[T_05040_inntekt].[statistikkvariabel]" caption="statistikkvariabel" attribute="1" defaultMemberUniqueName="[T_05040_inntekt].[statistikkvariabel].[All]" allUniqueName="[T_05040_inntekt].[statistikkvariabel].[All]" dimensionUniqueName="[T_05040_inntekt]" displayFolder="" count="0" memberValueDatatype="130" unbalanced="0"/>
    <cacheHierarchy uniqueName="[T_05040_inntekt].[fylke_nr]" caption="fylke_nr" attribute="1" defaultMemberUniqueName="[T_05040_inntekt].[fylke_nr].[All]" allUniqueName="[T_05040_inntekt].[fylke_nr].[All]" dimensionUniqueName="[T_05040_inntekt]" displayFolder="" count="0" memberValueDatatype="130" unbalanced="0"/>
    <cacheHierarchy uniqueName="[T_05040_inntekt].[år]" caption="år" attribute="1" defaultMemberUniqueName="[T_05040_inntekt].[år].[All]" allUniqueName="[T_05040_inntekt].[år].[All]" dimensionUniqueName="[T_05040_inntekt]" displayFolder="" count="0" memberValueDatatype="130" unbalanced="0"/>
    <cacheHierarchy uniqueName="[T_05040_inntekt].[Verdi]" caption="Verdi" attribute="1" defaultMemberUniqueName="[T_05040_inntekt].[Verdi].[All]" allUniqueName="[T_05040_inntekt].[Verdi].[All]" dimensionUniqueName="[T_05040_inntekt]" displayFolder="" count="0" memberValueDatatype="20" unbalanced="0"/>
    <cacheHierarchy uniqueName="[T_05043_inntekt_prosent_andel].[statistikkvariabel]" caption="statistikkvariabel" attribute="1" defaultMemberUniqueName="[T_05043_inntekt_prosent_andel].[statistikkvariabel].[All]" allUniqueName="[T_05043_inntekt_prosent_andel].[statistikkvariabel].[All]" dimensionUniqueName="[T_05043_inntekt_prosent_andel]" displayFolder="" count="0" memberValueDatatype="130" unbalanced="0"/>
    <cacheHierarchy uniqueName="[T_05043_inntekt_prosent_andel].[fylke_nr]" caption="fylke_nr" attribute="1" defaultMemberUniqueName="[T_05043_inntekt_prosent_andel].[fylke_nr].[All]" allUniqueName="[T_05043_inntekt_prosent_andel].[fylke_nr].[All]" dimensionUniqueName="[T_05043_inntekt_prosent_andel]" displayFolder="" count="0" memberValueDatatype="130" unbalanced="0"/>
    <cacheHierarchy uniqueName="[T_05043_inntekt_prosent_andel].[år]" caption="år" attribute="1" defaultMemberUniqueName="[T_05043_inntekt_prosent_andel].[år].[All]" allUniqueName="[T_05043_inntekt_prosent_andel].[år].[All]" dimensionUniqueName="[T_05043_inntekt_prosent_andel]" displayFolder="" count="0" memberValueDatatype="130" unbalanced="0"/>
    <cacheHierarchy uniqueName="[T_05043_inntekt_prosent_andel].[Verdi]" caption="Verdi" attribute="1" defaultMemberUniqueName="[T_05043_inntekt_prosent_andel].[Verdi].[All]" allUniqueName="[T_05043_inntekt_prosent_andel].[Verdi].[All]" dimensionUniqueName="[T_05043_inntekt_prosent_andel]" displayFolder="" count="0" memberValueDatatype="20" unbalanced="0"/>
    <cacheHierarchy uniqueName="[T_09823_gjeld_renteutgifter].[statistikkvariabel]" caption="statistikkvariabel" attribute="1" defaultMemberUniqueName="[T_09823_gjeld_renteutgifter].[statistikkvariabel].[All]" allUniqueName="[T_09823_gjeld_renteutgifter].[statistikkvariabel].[All]" dimensionUniqueName="[T_09823_gjeld_renteutgifter]" displayFolder="" count="2" memberValueDatatype="130" unbalanced="0">
      <fieldsUsage count="2">
        <fieldUsage x="-1"/>
        <fieldUsage x="0"/>
      </fieldsUsage>
    </cacheHierarchy>
    <cacheHierarchy uniqueName="[T_09823_gjeld_renteutgifter].[fylke_nr]" caption="fylke_nr" attribute="1" defaultMemberUniqueName="[T_09823_gjeld_renteutgifter].[fylke_nr].[All]" allUniqueName="[T_09823_gjeld_renteutgifter].[fylke_nr].[All]" dimensionUniqueName="[T_09823_gjeld_renteutgifter]" displayFolder="" count="0" memberValueDatatype="130" unbalanced="0"/>
    <cacheHierarchy uniqueName="[T_09823_gjeld_renteutgifter].[år]" caption="år" attribute="1" defaultMemberUniqueName="[T_09823_gjeld_renteutgifter].[år].[All]" allUniqueName="[T_09823_gjeld_renteutgifter].[år].[All]" dimensionUniqueName="[T_09823_gjeld_renteutgifter]" displayFolder="" count="2" memberValueDatatype="130" unbalanced="0">
      <fieldsUsage count="2">
        <fieldUsage x="-1"/>
        <fieldUsage x="3"/>
      </fieldsUsage>
    </cacheHierarchy>
    <cacheHierarchy uniqueName="[T_09823_gjeld_renteutgifter].[Verdi]" caption="Verdi" attribute="1" defaultMemberUniqueName="[T_09823_gjeld_renteutgifter].[Verdi].[All]" allUniqueName="[T_09823_gjeld_renteutgifter].[Verdi].[All]" dimensionUniqueName="[T_09823_gjeld_renteutgifter]" displayFolder="" count="0" memberValueDatatype="20" unbalanced="0"/>
    <cacheHierarchy uniqueName="[T_fylke].[fylke_nr]" caption="fylke_nr" attribute="1" defaultMemberUniqueName="[T_fylke].[fylke_nr].[All]" allUniqueName="[T_fylke].[fylke_nr].[All]" dimensionUniqueName="[T_fylke]" displayFolder="" count="0" memberValueDatatype="130" unbalanced="0"/>
    <cacheHierarchy uniqueName="[T_fylke].[fylke]" caption="fylke" attribute="1" defaultMemberUniqueName="[T_fylke].[fylke].[All]" allUniqueName="[T_fylke].[fylke].[All]" dimensionUniqueName="[T_fylke]" displayFolder="" count="2" memberValueDatatype="130" unbalanced="0">
      <fieldsUsage count="2">
        <fieldUsage x="-1"/>
        <fieldUsage x="1"/>
      </fieldsUsage>
    </cacheHierarchy>
    <cacheHierarchy uniqueName="[T_fylke 1].[fylke_nr]" caption="fylke_nr" attribute="1" defaultMemberUniqueName="[T_fylke 1].[fylke_nr].[All]" allUniqueName="[T_fylke 1].[fylke_nr].[All]" dimensionUniqueName="[T_fylke 1]" displayFolder="" count="0" memberValueDatatype="130" unbalanced="0"/>
    <cacheHierarchy uniqueName="[T_fylke 1].[fylke]" caption="fylke" attribute="1" defaultMemberUniqueName="[T_fylke 1].[fylke].[All]" allUniqueName="[T_fylke 1].[fylke].[All]" dimensionUniqueName="[T_fylke 1]" displayFolder="" count="0" memberValueDatatype="130" unbalanced="0"/>
    <cacheHierarchy uniqueName="[Measures].[Gjsn_inntekt]" caption="Gjsn_inntekt" measure="1" displayFolder="" measureGroup="T_05038_Gj_snitt_inntekt" count="0"/>
    <cacheHierarchy uniqueName="[Measures].[Inntekt:prsent]" caption="Inntekt:prsent" measure="1" displayFolder="" measureGroup="T_05040_inntekt" count="0"/>
    <cacheHierarchy uniqueName="[Measures].[ANdel_inntekt]" caption="ANdel_inntekt" measure="1" displayFolder="" measureGroup="T_05043_inntekt_prosent_andel" count="0"/>
    <cacheHierarchy uniqueName="[Measures].[Gjeld]" caption="Gjeld" measure="1" displayFolder="" measureGroup="T_09823_gjeld_renteutgifter" count="0" oneField="1">
      <fieldsUsage count="1">
        <fieldUsage x="2"/>
      </fieldsUsage>
    </cacheHierarchy>
    <cacheHierarchy uniqueName="[Measures].[Average of Verdi]" caption="Average of Verdi" measure="1" displayFolder="" measureGroup="T_05038_Gj_snitt_inntekt" count="0"/>
    <cacheHierarchy uniqueName="[Measures].[Average of Verdi 2]" caption="Average of Verdi 2" measure="1" displayFolder="" measureGroup="T_09823_gjeld_renteutgifter" count="0"/>
    <cacheHierarchy uniqueName="[Measures].[__XL_Count T_05040_inntekt]" caption="__XL_Count T_05040_inntekt" measure="1" displayFolder="" measureGroup="T_05040_inntekt" count="0" hidden="1"/>
    <cacheHierarchy uniqueName="[Measures].[__XL_Count T_05038_Gj_snitt_inntekt]" caption="__XL_Count T_05038_Gj_snitt_inntekt" measure="1" displayFolder="" measureGroup="T_05038_Gj_snitt_inntekt" count="0" hidden="1"/>
    <cacheHierarchy uniqueName="[Measures].[__XL_Count T_05043_inntekt_prosent_andel]" caption="__XL_Count T_05043_inntekt_prosent_andel" measure="1" displayFolder="" measureGroup="T_05043_inntekt_prosent_andel" count="0" hidden="1"/>
    <cacheHierarchy uniqueName="[Measures].[__XL_Count T_09823_gjeld_renteutgifter]" caption="__XL_Count T_09823_gjeld_renteutgifter" measure="1" displayFolder="" measureGroup="T_09823_gjeld_renteutgifter" count="0" hidden="1"/>
    <cacheHierarchy uniqueName="[Measures].[__XL_Count T_fylke]" caption="__XL_Count T_fylke" measure="1" displayFolder="" measureGroup="T_fylke" count="0" hidden="1"/>
    <cacheHierarchy uniqueName="[Measures].[__XL_Count T_fylke 1]" caption="__XL_Count T_fylke 1" measure="1" displayFolder="" measureGroup="T_fylke 1" count="0" hidden="1"/>
    <cacheHierarchy uniqueName="[Measures].[__XL_Count næringsinntekt]" caption="__XL_Count næringsinntekt" measure="1" displayFolder="" measureGroup="næringsinntekt" count="0" hidden="1"/>
    <cacheHierarchy uniqueName="[Measures].[__No measures defined]" caption="__No measures defined" measure="1" displayFolder="" count="0" hidden="1"/>
    <cacheHierarchy uniqueName="[Measures].[Sum av Verdi]" caption="Sum av Verdi" measure="1" displayFolder="" measureGroup="T_05038_Gj_snitt_inntekt" count="0" hidden="1">
      <extLst>
        <ext xmlns:x15="http://schemas.microsoft.com/office/spreadsheetml/2010/11/main" uri="{B97F6D7D-B522-45F9-BDA1-12C45D357490}">
          <x15:cacheHierarchy aggregatedColumn="7"/>
        </ext>
      </extLst>
    </cacheHierarchy>
    <cacheHierarchy uniqueName="[Measures].[Antall av Verdi]" caption="Antall av Verdi" measure="1" displayFolder="" measureGroup="T_05038_Gj_snitt_inntekt" count="0" hidden="1">
      <extLst>
        <ext xmlns:x15="http://schemas.microsoft.com/office/spreadsheetml/2010/11/main" uri="{B97F6D7D-B522-45F9-BDA1-12C45D357490}">
          <x15:cacheHierarchy aggregatedColumn="7"/>
        </ext>
      </extLst>
    </cacheHierarchy>
    <cacheHierarchy uniqueName="[Measures].[Sum av Verdi 2]" caption="Sum av Verdi 2" measure="1" displayFolder="" measureGroup="T_05040_inntekt" count="0" hidden="1">
      <extLst>
        <ext xmlns:x15="http://schemas.microsoft.com/office/spreadsheetml/2010/11/main" uri="{B97F6D7D-B522-45F9-BDA1-12C45D357490}">
          <x15:cacheHierarchy aggregatedColumn="11"/>
        </ext>
      </extLst>
    </cacheHierarchy>
    <cacheHierarchy uniqueName="[Measures].[Antall av Verdi 2]" caption="Antall av Verdi 2" measure="1" displayFolder="" measureGroup="T_05040_inntekt" count="0" hidden="1">
      <extLst>
        <ext xmlns:x15="http://schemas.microsoft.com/office/spreadsheetml/2010/11/main" uri="{B97F6D7D-B522-45F9-BDA1-12C45D357490}">
          <x15:cacheHierarchy aggregatedColumn="11"/>
        </ext>
      </extLst>
    </cacheHierarchy>
    <cacheHierarchy uniqueName="[Measures].[Sum av Verdi 3]" caption="Sum av Verdi 3" measure="1" displayFolder="" measureGroup="T_05043_inntekt_prosent_andel" count="0" hidden="1">
      <extLst>
        <ext xmlns:x15="http://schemas.microsoft.com/office/spreadsheetml/2010/11/main" uri="{B97F6D7D-B522-45F9-BDA1-12C45D357490}">
          <x15:cacheHierarchy aggregatedColumn="15"/>
        </ext>
      </extLst>
    </cacheHierarchy>
    <cacheHierarchy uniqueName="[Measures].[Sum av Verdi 4]" caption="Sum av Verdi 4" measure="1" displayFolder="" measureGroup="T_09823_gjeld_renteutgifter" count="0" hidden="1">
      <extLst>
        <ext xmlns:x15="http://schemas.microsoft.com/office/spreadsheetml/2010/11/main" uri="{B97F6D7D-B522-45F9-BDA1-12C45D357490}">
          <x15:cacheHierarchy aggregatedColumn="19"/>
        </ext>
      </extLst>
    </cacheHierarchy>
    <cacheHierarchy uniqueName="[Measures].[Sum av Verdi 5]" caption="Sum av Verdi 5" measure="1" displayFolder="" measureGroup="næringsinntekt" count="0" hidden="1">
      <extLst>
        <ext xmlns:x15="http://schemas.microsoft.com/office/spreadsheetml/2010/11/main" uri="{B97F6D7D-B522-45F9-BDA1-12C45D357490}">
          <x15:cacheHierarchy aggregatedColumn="3"/>
        </ext>
      </extLst>
    </cacheHierarchy>
  </cacheHierarchies>
  <kpis count="0"/>
  <dimensions count="8">
    <dimension measure="1" name="Measures" uniqueName="[Measures]" caption="Measures"/>
    <dimension name="næringsinntekt" uniqueName="[næringsinntekt]" caption="næringsinntekt"/>
    <dimension name="T_05038_Gj_snitt_inntekt" uniqueName="[T_05038_Gj_snitt_inntekt]" caption="T_05038_Gj_snitt_inntekt"/>
    <dimension name="T_05040_inntekt" uniqueName="[T_05040_inntekt]" caption="T_05040_inntekt"/>
    <dimension name="T_05043_inntekt_prosent_andel" uniqueName="[T_05043_inntekt_prosent_andel]" caption="T_05043_inntekt_prosent_andel"/>
    <dimension name="T_09823_gjeld_renteutgifter" uniqueName="[T_09823_gjeld_renteutgifter]" caption="T_09823_gjeld_renteutgifter"/>
    <dimension name="T_fylke" uniqueName="[T_fylke]" caption="T_fylke"/>
    <dimension name="T_fylke 1" uniqueName="[T_fylke 1]" caption="T_fylke 1"/>
  </dimensions>
  <measureGroups count="7">
    <measureGroup name="næringsinntekt" caption="næringsinntekt"/>
    <measureGroup name="T_05038_Gj_snitt_inntekt" caption="T_05038_Gj_snitt_inntekt"/>
    <measureGroup name="T_05040_inntekt" caption="T_05040_inntekt"/>
    <measureGroup name="T_05043_inntekt_prosent_andel" caption="T_05043_inntekt_prosent_andel"/>
    <measureGroup name="T_09823_gjeld_renteutgifter" caption="T_09823_gjeld_renteutgifter"/>
    <measureGroup name="T_fylke" caption="T_fylke"/>
    <measureGroup name="T_fylke 1" caption="T_fylke 1"/>
  </measureGroups>
  <maps count="15">
    <map measureGroup="0" dimension="1"/>
    <map measureGroup="0" dimension="6"/>
    <map measureGroup="1" dimension="2"/>
    <map measureGroup="1" dimension="6"/>
    <map measureGroup="1" dimension="7"/>
    <map measureGroup="2" dimension="3"/>
    <map measureGroup="2" dimension="6"/>
    <map measureGroup="2" dimension="7"/>
    <map measureGroup="3" dimension="4"/>
    <map measureGroup="3" dimension="6"/>
    <map measureGroup="4" dimension="5"/>
    <map measureGroup="4" dimension="6"/>
    <map measureGroup="4" dimension="7"/>
    <map measureGroup="5" dimension="6"/>
    <map measureGroup="6" dimension="7"/>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50.652504398146" backgroundQuery="1" createdVersion="7" refreshedVersion="7" minRefreshableVersion="3" recordCount="0" supportSubquery="1" supportAdvancedDrill="1" xr:uid="{A90444E9-0A2F-42E7-BD77-88323FD5479F}">
  <cacheSource type="external" connectionId="7"/>
  <cacheFields count="4">
    <cacheField name="[T_09823_gjeld_renteutgifter].[statistikkvariabel].[statistikkvariabel]" caption="statistikkvariabel" numFmtId="0" hierarchy="16" level="1">
      <sharedItems count="1">
        <s v="Renteutgifter i alt (mill. kr)"/>
      </sharedItems>
    </cacheField>
    <cacheField name="[T_fylke].[fylke].[fylke]" caption="fylke" numFmtId="0" hierarchy="21" level="1">
      <sharedItems containsSemiMixedTypes="0" containsNonDate="0" containsString="0"/>
    </cacheField>
    <cacheField name="[Measures].[Gjeld]" caption="Gjeld" numFmtId="0" hierarchy="27" level="32767"/>
    <cacheField name="[T_09823_gjeld_renteutgifter].[år].[år]" caption="år" numFmtId="0" hierarchy="18" level="1">
      <sharedItems count="12">
        <s v="1999"/>
        <s v="2010"/>
        <s v="2011"/>
        <s v="2012"/>
        <s v="2013"/>
        <s v="2014"/>
        <s v="2015"/>
        <s v="2016"/>
        <s v="2017"/>
        <s v="2018"/>
        <s v="2019"/>
        <s v="2020"/>
      </sharedItems>
    </cacheField>
  </cacheFields>
  <cacheHierarchies count="45">
    <cacheHierarchy uniqueName="[næringsinntekt].[statistikkvariabel]" caption="statistikkvariabel" attribute="1" defaultMemberUniqueName="[næringsinntekt].[statistikkvariabel].[All]" allUniqueName="[næringsinntekt].[statistikkvariabel].[All]" dimensionUniqueName="[næringsinntekt]" displayFolder="" count="0" memberValueDatatype="130" unbalanced="0"/>
    <cacheHierarchy uniqueName="[næringsinntekt].[region]" caption="region" attribute="1" defaultMemberUniqueName="[næringsinntekt].[region].[All]" allUniqueName="[næringsinntekt].[region].[All]" dimensionUniqueName="[næringsinntekt]" displayFolder="" count="0" memberValueDatatype="130" unbalanced="0"/>
    <cacheHierarchy uniqueName="[næringsinntekt].[år]" caption="år" attribute="1" defaultMemberUniqueName="[næringsinntekt].[år].[All]" allUniqueName="[næringsinntekt].[år].[All]" dimensionUniqueName="[næringsinntekt]" displayFolder="" count="0" memberValueDatatype="130" unbalanced="0"/>
    <cacheHierarchy uniqueName="[næringsinntekt].[Verdi]" caption="Verdi" attribute="1" defaultMemberUniqueName="[næringsinntekt].[Verdi].[All]" allUniqueName="[næringsinntekt].[Verdi].[All]" dimensionUniqueName="[næringsinntekt]" displayFolder="" count="0" memberValueDatatype="20" unbalanced="0"/>
    <cacheHierarchy uniqueName="[T_05038_Gj_snitt_inntekt].[statistikkvariabel]" caption="statistikkvariabel" attribute="1" defaultMemberUniqueName="[T_05038_Gj_snitt_inntekt].[statistikkvariabel].[All]" allUniqueName="[T_05038_Gj_snitt_inntekt].[statistikkvariabel].[All]" dimensionUniqueName="[T_05038_Gj_snitt_inntekt]" displayFolder="" count="0" memberValueDatatype="130" unbalanced="0"/>
    <cacheHierarchy uniqueName="[T_05038_Gj_snitt_inntekt].[fylke_nr]" caption="fylke_nr" attribute="1" defaultMemberUniqueName="[T_05038_Gj_snitt_inntekt].[fylke_nr].[All]" allUniqueName="[T_05038_Gj_snitt_inntekt].[fylke_nr].[All]" dimensionUniqueName="[T_05038_Gj_snitt_inntekt]" displayFolder="" count="0" memberValueDatatype="130" unbalanced="0"/>
    <cacheHierarchy uniqueName="[T_05038_Gj_snitt_inntekt].[år]" caption="år" attribute="1" defaultMemberUniqueName="[T_05038_Gj_snitt_inntekt].[år].[All]" allUniqueName="[T_05038_Gj_snitt_inntekt].[år].[All]" dimensionUniqueName="[T_05038_Gj_snitt_inntekt]" displayFolder="" count="0" memberValueDatatype="130" unbalanced="0"/>
    <cacheHierarchy uniqueName="[T_05038_Gj_snitt_inntekt].[Verdi]" caption="Verdi" attribute="1" defaultMemberUniqueName="[T_05038_Gj_snitt_inntekt].[Verdi].[All]" allUniqueName="[T_05038_Gj_snitt_inntekt].[Verdi].[All]" dimensionUniqueName="[T_05038_Gj_snitt_inntekt]" displayFolder="" count="0" memberValueDatatype="20" unbalanced="0"/>
    <cacheHierarchy uniqueName="[T_05040_inntekt].[statistikkvariabel]" caption="statistikkvariabel" attribute="1" defaultMemberUniqueName="[T_05040_inntekt].[statistikkvariabel].[All]" allUniqueName="[T_05040_inntekt].[statistikkvariabel].[All]" dimensionUniqueName="[T_05040_inntekt]" displayFolder="" count="0" memberValueDatatype="130" unbalanced="0"/>
    <cacheHierarchy uniqueName="[T_05040_inntekt].[fylke_nr]" caption="fylke_nr" attribute="1" defaultMemberUniqueName="[T_05040_inntekt].[fylke_nr].[All]" allUniqueName="[T_05040_inntekt].[fylke_nr].[All]" dimensionUniqueName="[T_05040_inntekt]" displayFolder="" count="0" memberValueDatatype="130" unbalanced="0"/>
    <cacheHierarchy uniqueName="[T_05040_inntekt].[år]" caption="år" attribute="1" defaultMemberUniqueName="[T_05040_inntekt].[år].[All]" allUniqueName="[T_05040_inntekt].[år].[All]" dimensionUniqueName="[T_05040_inntekt]" displayFolder="" count="0" memberValueDatatype="130" unbalanced="0"/>
    <cacheHierarchy uniqueName="[T_05040_inntekt].[Verdi]" caption="Verdi" attribute="1" defaultMemberUniqueName="[T_05040_inntekt].[Verdi].[All]" allUniqueName="[T_05040_inntekt].[Verdi].[All]" dimensionUniqueName="[T_05040_inntekt]" displayFolder="" count="0" memberValueDatatype="20" unbalanced="0"/>
    <cacheHierarchy uniqueName="[T_05043_inntekt_prosent_andel].[statistikkvariabel]" caption="statistikkvariabel" attribute="1" defaultMemberUniqueName="[T_05043_inntekt_prosent_andel].[statistikkvariabel].[All]" allUniqueName="[T_05043_inntekt_prosent_andel].[statistikkvariabel].[All]" dimensionUniqueName="[T_05043_inntekt_prosent_andel]" displayFolder="" count="0" memberValueDatatype="130" unbalanced="0"/>
    <cacheHierarchy uniqueName="[T_05043_inntekt_prosent_andel].[fylke_nr]" caption="fylke_nr" attribute="1" defaultMemberUniqueName="[T_05043_inntekt_prosent_andel].[fylke_nr].[All]" allUniqueName="[T_05043_inntekt_prosent_andel].[fylke_nr].[All]" dimensionUniqueName="[T_05043_inntekt_prosent_andel]" displayFolder="" count="0" memberValueDatatype="130" unbalanced="0"/>
    <cacheHierarchy uniqueName="[T_05043_inntekt_prosent_andel].[år]" caption="år" attribute="1" defaultMemberUniqueName="[T_05043_inntekt_prosent_andel].[år].[All]" allUniqueName="[T_05043_inntekt_prosent_andel].[år].[All]" dimensionUniqueName="[T_05043_inntekt_prosent_andel]" displayFolder="" count="0" memberValueDatatype="130" unbalanced="0"/>
    <cacheHierarchy uniqueName="[T_05043_inntekt_prosent_andel].[Verdi]" caption="Verdi" attribute="1" defaultMemberUniqueName="[T_05043_inntekt_prosent_andel].[Verdi].[All]" allUniqueName="[T_05043_inntekt_prosent_andel].[Verdi].[All]" dimensionUniqueName="[T_05043_inntekt_prosent_andel]" displayFolder="" count="0" memberValueDatatype="20" unbalanced="0"/>
    <cacheHierarchy uniqueName="[T_09823_gjeld_renteutgifter].[statistikkvariabel]" caption="statistikkvariabel" attribute="1" defaultMemberUniqueName="[T_09823_gjeld_renteutgifter].[statistikkvariabel].[All]" allUniqueName="[T_09823_gjeld_renteutgifter].[statistikkvariabel].[All]" dimensionUniqueName="[T_09823_gjeld_renteutgifter]" displayFolder="" count="2" memberValueDatatype="130" unbalanced="0">
      <fieldsUsage count="2">
        <fieldUsage x="-1"/>
        <fieldUsage x="0"/>
      </fieldsUsage>
    </cacheHierarchy>
    <cacheHierarchy uniqueName="[T_09823_gjeld_renteutgifter].[fylke_nr]" caption="fylke_nr" attribute="1" defaultMemberUniqueName="[T_09823_gjeld_renteutgifter].[fylke_nr].[All]" allUniqueName="[T_09823_gjeld_renteutgifter].[fylke_nr].[All]" dimensionUniqueName="[T_09823_gjeld_renteutgifter]" displayFolder="" count="0" memberValueDatatype="130" unbalanced="0"/>
    <cacheHierarchy uniqueName="[T_09823_gjeld_renteutgifter].[år]" caption="år" attribute="1" defaultMemberUniqueName="[T_09823_gjeld_renteutgifter].[år].[All]" allUniqueName="[T_09823_gjeld_renteutgifter].[år].[All]" dimensionUniqueName="[T_09823_gjeld_renteutgifter]" displayFolder="" count="2" memberValueDatatype="130" unbalanced="0">
      <fieldsUsage count="2">
        <fieldUsage x="-1"/>
        <fieldUsage x="3"/>
      </fieldsUsage>
    </cacheHierarchy>
    <cacheHierarchy uniqueName="[T_09823_gjeld_renteutgifter].[Verdi]" caption="Verdi" attribute="1" defaultMemberUniqueName="[T_09823_gjeld_renteutgifter].[Verdi].[All]" allUniqueName="[T_09823_gjeld_renteutgifter].[Verdi].[All]" dimensionUniqueName="[T_09823_gjeld_renteutgifter]" displayFolder="" count="0" memberValueDatatype="20" unbalanced="0"/>
    <cacheHierarchy uniqueName="[T_fylke].[fylke_nr]" caption="fylke_nr" attribute="1" defaultMemberUniqueName="[T_fylke].[fylke_nr].[All]" allUniqueName="[T_fylke].[fylke_nr].[All]" dimensionUniqueName="[T_fylke]" displayFolder="" count="0" memberValueDatatype="130" unbalanced="0"/>
    <cacheHierarchy uniqueName="[T_fylke].[fylke]" caption="fylke" attribute="1" defaultMemberUniqueName="[T_fylke].[fylke].[All]" allUniqueName="[T_fylke].[fylke].[All]" dimensionUniqueName="[T_fylke]" displayFolder="" count="2" memberValueDatatype="130" unbalanced="0">
      <fieldsUsage count="2">
        <fieldUsage x="-1"/>
        <fieldUsage x="1"/>
      </fieldsUsage>
    </cacheHierarchy>
    <cacheHierarchy uniqueName="[T_fylke 1].[fylke_nr]" caption="fylke_nr" attribute="1" defaultMemberUniqueName="[T_fylke 1].[fylke_nr].[All]" allUniqueName="[T_fylke 1].[fylke_nr].[All]" dimensionUniqueName="[T_fylke 1]" displayFolder="" count="0" memberValueDatatype="130" unbalanced="0"/>
    <cacheHierarchy uniqueName="[T_fylke 1].[fylke]" caption="fylke" attribute="1" defaultMemberUniqueName="[T_fylke 1].[fylke].[All]" allUniqueName="[T_fylke 1].[fylke].[All]" dimensionUniqueName="[T_fylke 1]" displayFolder="" count="0" memberValueDatatype="130" unbalanced="0"/>
    <cacheHierarchy uniqueName="[Measures].[Gjsn_inntekt]" caption="Gjsn_inntekt" measure="1" displayFolder="" measureGroup="T_05038_Gj_snitt_inntekt" count="0"/>
    <cacheHierarchy uniqueName="[Measures].[Inntekt:prsent]" caption="Inntekt:prsent" measure="1" displayFolder="" measureGroup="T_05040_inntekt" count="0"/>
    <cacheHierarchy uniqueName="[Measures].[ANdel_inntekt]" caption="ANdel_inntekt" measure="1" displayFolder="" measureGroup="T_05043_inntekt_prosent_andel" count="0"/>
    <cacheHierarchy uniqueName="[Measures].[Gjeld]" caption="Gjeld" measure="1" displayFolder="" measureGroup="T_09823_gjeld_renteutgifter" count="0" oneField="1">
      <fieldsUsage count="1">
        <fieldUsage x="2"/>
      </fieldsUsage>
    </cacheHierarchy>
    <cacheHierarchy uniqueName="[Measures].[Average of Verdi]" caption="Average of Verdi" measure="1" displayFolder="" measureGroup="T_05038_Gj_snitt_inntekt" count="0"/>
    <cacheHierarchy uniqueName="[Measures].[Average of Verdi 2]" caption="Average of Verdi 2" measure="1" displayFolder="" measureGroup="T_09823_gjeld_renteutgifter" count="0"/>
    <cacheHierarchy uniqueName="[Measures].[__XL_Count T_05040_inntekt]" caption="__XL_Count T_05040_inntekt" measure="1" displayFolder="" measureGroup="T_05040_inntekt" count="0" hidden="1"/>
    <cacheHierarchy uniqueName="[Measures].[__XL_Count T_05038_Gj_snitt_inntekt]" caption="__XL_Count T_05038_Gj_snitt_inntekt" measure="1" displayFolder="" measureGroup="T_05038_Gj_snitt_inntekt" count="0" hidden="1"/>
    <cacheHierarchy uniqueName="[Measures].[__XL_Count T_05043_inntekt_prosent_andel]" caption="__XL_Count T_05043_inntekt_prosent_andel" measure="1" displayFolder="" measureGroup="T_05043_inntekt_prosent_andel" count="0" hidden="1"/>
    <cacheHierarchy uniqueName="[Measures].[__XL_Count T_09823_gjeld_renteutgifter]" caption="__XL_Count T_09823_gjeld_renteutgifter" measure="1" displayFolder="" measureGroup="T_09823_gjeld_renteutgifter" count="0" hidden="1"/>
    <cacheHierarchy uniqueName="[Measures].[__XL_Count T_fylke]" caption="__XL_Count T_fylke" measure="1" displayFolder="" measureGroup="T_fylke" count="0" hidden="1"/>
    <cacheHierarchy uniqueName="[Measures].[__XL_Count T_fylke 1]" caption="__XL_Count T_fylke 1" measure="1" displayFolder="" measureGroup="T_fylke 1" count="0" hidden="1"/>
    <cacheHierarchy uniqueName="[Measures].[__XL_Count næringsinntekt]" caption="__XL_Count næringsinntekt" measure="1" displayFolder="" measureGroup="næringsinntekt" count="0" hidden="1"/>
    <cacheHierarchy uniqueName="[Measures].[__No measures defined]" caption="__No measures defined" measure="1" displayFolder="" count="0" hidden="1"/>
    <cacheHierarchy uniqueName="[Measures].[Sum av Verdi]" caption="Sum av Verdi" measure="1" displayFolder="" measureGroup="T_05038_Gj_snitt_inntekt" count="0" hidden="1">
      <extLst>
        <ext xmlns:x15="http://schemas.microsoft.com/office/spreadsheetml/2010/11/main" uri="{B97F6D7D-B522-45F9-BDA1-12C45D357490}">
          <x15:cacheHierarchy aggregatedColumn="7"/>
        </ext>
      </extLst>
    </cacheHierarchy>
    <cacheHierarchy uniqueName="[Measures].[Antall av Verdi]" caption="Antall av Verdi" measure="1" displayFolder="" measureGroup="T_05038_Gj_snitt_inntekt" count="0" hidden="1">
      <extLst>
        <ext xmlns:x15="http://schemas.microsoft.com/office/spreadsheetml/2010/11/main" uri="{B97F6D7D-B522-45F9-BDA1-12C45D357490}">
          <x15:cacheHierarchy aggregatedColumn="7"/>
        </ext>
      </extLst>
    </cacheHierarchy>
    <cacheHierarchy uniqueName="[Measures].[Sum av Verdi 2]" caption="Sum av Verdi 2" measure="1" displayFolder="" measureGroup="T_05040_inntekt" count="0" hidden="1">
      <extLst>
        <ext xmlns:x15="http://schemas.microsoft.com/office/spreadsheetml/2010/11/main" uri="{B97F6D7D-B522-45F9-BDA1-12C45D357490}">
          <x15:cacheHierarchy aggregatedColumn="11"/>
        </ext>
      </extLst>
    </cacheHierarchy>
    <cacheHierarchy uniqueName="[Measures].[Antall av Verdi 2]" caption="Antall av Verdi 2" measure="1" displayFolder="" measureGroup="T_05040_inntekt" count="0" hidden="1">
      <extLst>
        <ext xmlns:x15="http://schemas.microsoft.com/office/spreadsheetml/2010/11/main" uri="{B97F6D7D-B522-45F9-BDA1-12C45D357490}">
          <x15:cacheHierarchy aggregatedColumn="11"/>
        </ext>
      </extLst>
    </cacheHierarchy>
    <cacheHierarchy uniqueName="[Measures].[Sum av Verdi 3]" caption="Sum av Verdi 3" measure="1" displayFolder="" measureGroup="T_05043_inntekt_prosent_andel" count="0" hidden="1">
      <extLst>
        <ext xmlns:x15="http://schemas.microsoft.com/office/spreadsheetml/2010/11/main" uri="{B97F6D7D-B522-45F9-BDA1-12C45D357490}">
          <x15:cacheHierarchy aggregatedColumn="15"/>
        </ext>
      </extLst>
    </cacheHierarchy>
    <cacheHierarchy uniqueName="[Measures].[Sum av Verdi 4]" caption="Sum av Verdi 4" measure="1" displayFolder="" measureGroup="T_09823_gjeld_renteutgifter" count="0" hidden="1">
      <extLst>
        <ext xmlns:x15="http://schemas.microsoft.com/office/spreadsheetml/2010/11/main" uri="{B97F6D7D-B522-45F9-BDA1-12C45D357490}">
          <x15:cacheHierarchy aggregatedColumn="19"/>
        </ext>
      </extLst>
    </cacheHierarchy>
    <cacheHierarchy uniqueName="[Measures].[Sum av Verdi 5]" caption="Sum av Verdi 5" measure="1" displayFolder="" measureGroup="næringsinntekt" count="0" hidden="1">
      <extLst>
        <ext xmlns:x15="http://schemas.microsoft.com/office/spreadsheetml/2010/11/main" uri="{B97F6D7D-B522-45F9-BDA1-12C45D357490}">
          <x15:cacheHierarchy aggregatedColumn="3"/>
        </ext>
      </extLst>
    </cacheHierarchy>
  </cacheHierarchies>
  <kpis count="0"/>
  <dimensions count="8">
    <dimension measure="1" name="Measures" uniqueName="[Measures]" caption="Measures"/>
    <dimension name="næringsinntekt" uniqueName="[næringsinntekt]" caption="næringsinntekt"/>
    <dimension name="T_05038_Gj_snitt_inntekt" uniqueName="[T_05038_Gj_snitt_inntekt]" caption="T_05038_Gj_snitt_inntekt"/>
    <dimension name="T_05040_inntekt" uniqueName="[T_05040_inntekt]" caption="T_05040_inntekt"/>
    <dimension name="T_05043_inntekt_prosent_andel" uniqueName="[T_05043_inntekt_prosent_andel]" caption="T_05043_inntekt_prosent_andel"/>
    <dimension name="T_09823_gjeld_renteutgifter" uniqueName="[T_09823_gjeld_renteutgifter]" caption="T_09823_gjeld_renteutgifter"/>
    <dimension name="T_fylke" uniqueName="[T_fylke]" caption="T_fylke"/>
    <dimension name="T_fylke 1" uniqueName="[T_fylke 1]" caption="T_fylke 1"/>
  </dimensions>
  <measureGroups count="7">
    <measureGroup name="næringsinntekt" caption="næringsinntekt"/>
    <measureGroup name="T_05038_Gj_snitt_inntekt" caption="T_05038_Gj_snitt_inntekt"/>
    <measureGroup name="T_05040_inntekt" caption="T_05040_inntekt"/>
    <measureGroup name="T_05043_inntekt_prosent_andel" caption="T_05043_inntekt_prosent_andel"/>
    <measureGroup name="T_09823_gjeld_renteutgifter" caption="T_09823_gjeld_renteutgifter"/>
    <measureGroup name="T_fylke" caption="T_fylke"/>
    <measureGroup name="T_fylke 1" caption="T_fylke 1"/>
  </measureGroups>
  <maps count="15">
    <map measureGroup="0" dimension="1"/>
    <map measureGroup="0" dimension="6"/>
    <map measureGroup="1" dimension="2"/>
    <map measureGroup="1" dimension="6"/>
    <map measureGroup="1" dimension="7"/>
    <map measureGroup="2" dimension="3"/>
    <map measureGroup="2" dimension="6"/>
    <map measureGroup="2" dimension="7"/>
    <map measureGroup="3" dimension="4"/>
    <map measureGroup="3" dimension="6"/>
    <map measureGroup="4" dimension="5"/>
    <map measureGroup="4" dimension="6"/>
    <map measureGroup="4" dimension="7"/>
    <map measureGroup="5" dimension="6"/>
    <map measureGroup="6" dimension="7"/>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50.652506365739" backgroundQuery="1" createdVersion="7" refreshedVersion="7" minRefreshableVersion="3" recordCount="0" supportSubquery="1" supportAdvancedDrill="1" xr:uid="{79A15B28-D756-4100-B191-FB8962053774}">
  <cacheSource type="external" connectionId="7"/>
  <cacheFields count="4">
    <cacheField name="[T_09823_gjeld_renteutgifter].[statistikkvariabel].[statistikkvariabel]" caption="statistikkvariabel" numFmtId="0" hierarchy="16" level="1">
      <sharedItems count="1">
        <s v="Renteutgifter i alt (mill. kr)"/>
      </sharedItems>
    </cacheField>
    <cacheField name="[T_fylke].[fylke].[fylke]" caption="fylke" numFmtId="0" hierarchy="21" level="1">
      <sharedItems containsSemiMixedTypes="0" containsNonDate="0" containsString="0"/>
    </cacheField>
    <cacheField name="[T_09823_gjeld_renteutgifter].[år].[år]" caption="år" numFmtId="0" hierarchy="18" level="1">
      <sharedItems count="12">
        <s v="1999"/>
        <s v="2010"/>
        <s v="2011"/>
        <s v="2012"/>
        <s v="2013"/>
        <s v="2014"/>
        <s v="2015"/>
        <s v="2016"/>
        <s v="2017"/>
        <s v="2018"/>
        <s v="2019"/>
        <s v="2020"/>
      </sharedItems>
    </cacheField>
    <cacheField name="[Measures].[Average of Verdi 2]" caption="Average of Verdi 2" numFmtId="0" hierarchy="29" level="32767"/>
  </cacheFields>
  <cacheHierarchies count="45">
    <cacheHierarchy uniqueName="[næringsinntekt].[statistikkvariabel]" caption="statistikkvariabel" attribute="1" defaultMemberUniqueName="[næringsinntekt].[statistikkvariabel].[All]" allUniqueName="[næringsinntekt].[statistikkvariabel].[All]" dimensionUniqueName="[næringsinntekt]" displayFolder="" count="0" memberValueDatatype="130" unbalanced="0"/>
    <cacheHierarchy uniqueName="[næringsinntekt].[region]" caption="region" attribute="1" defaultMemberUniqueName="[næringsinntekt].[region].[All]" allUniqueName="[næringsinntekt].[region].[All]" dimensionUniqueName="[næringsinntekt]" displayFolder="" count="0" memberValueDatatype="130" unbalanced="0"/>
    <cacheHierarchy uniqueName="[næringsinntekt].[år]" caption="år" attribute="1" defaultMemberUniqueName="[næringsinntekt].[år].[All]" allUniqueName="[næringsinntekt].[år].[All]" dimensionUniqueName="[næringsinntekt]" displayFolder="" count="0" memberValueDatatype="130" unbalanced="0"/>
    <cacheHierarchy uniqueName="[næringsinntekt].[Verdi]" caption="Verdi" attribute="1" defaultMemberUniqueName="[næringsinntekt].[Verdi].[All]" allUniqueName="[næringsinntekt].[Verdi].[All]" dimensionUniqueName="[næringsinntekt]" displayFolder="" count="0" memberValueDatatype="20" unbalanced="0"/>
    <cacheHierarchy uniqueName="[T_05038_Gj_snitt_inntekt].[statistikkvariabel]" caption="statistikkvariabel" attribute="1" defaultMemberUniqueName="[T_05038_Gj_snitt_inntekt].[statistikkvariabel].[All]" allUniqueName="[T_05038_Gj_snitt_inntekt].[statistikkvariabel].[All]" dimensionUniqueName="[T_05038_Gj_snitt_inntekt]" displayFolder="" count="0" memberValueDatatype="130" unbalanced="0"/>
    <cacheHierarchy uniqueName="[T_05038_Gj_snitt_inntekt].[fylke_nr]" caption="fylke_nr" attribute="1" defaultMemberUniqueName="[T_05038_Gj_snitt_inntekt].[fylke_nr].[All]" allUniqueName="[T_05038_Gj_snitt_inntekt].[fylke_nr].[All]" dimensionUniqueName="[T_05038_Gj_snitt_inntekt]" displayFolder="" count="0" memberValueDatatype="130" unbalanced="0"/>
    <cacheHierarchy uniqueName="[T_05038_Gj_snitt_inntekt].[år]" caption="år" attribute="1" defaultMemberUniqueName="[T_05038_Gj_snitt_inntekt].[år].[All]" allUniqueName="[T_05038_Gj_snitt_inntekt].[år].[All]" dimensionUniqueName="[T_05038_Gj_snitt_inntekt]" displayFolder="" count="0" memberValueDatatype="130" unbalanced="0"/>
    <cacheHierarchy uniqueName="[T_05038_Gj_snitt_inntekt].[Verdi]" caption="Verdi" attribute="1" defaultMemberUniqueName="[T_05038_Gj_snitt_inntekt].[Verdi].[All]" allUniqueName="[T_05038_Gj_snitt_inntekt].[Verdi].[All]" dimensionUniqueName="[T_05038_Gj_snitt_inntekt]" displayFolder="" count="0" memberValueDatatype="20" unbalanced="0"/>
    <cacheHierarchy uniqueName="[T_05040_inntekt].[statistikkvariabel]" caption="statistikkvariabel" attribute="1" defaultMemberUniqueName="[T_05040_inntekt].[statistikkvariabel].[All]" allUniqueName="[T_05040_inntekt].[statistikkvariabel].[All]" dimensionUniqueName="[T_05040_inntekt]" displayFolder="" count="0" memberValueDatatype="130" unbalanced="0"/>
    <cacheHierarchy uniqueName="[T_05040_inntekt].[fylke_nr]" caption="fylke_nr" attribute="1" defaultMemberUniqueName="[T_05040_inntekt].[fylke_nr].[All]" allUniqueName="[T_05040_inntekt].[fylke_nr].[All]" dimensionUniqueName="[T_05040_inntekt]" displayFolder="" count="0" memberValueDatatype="130" unbalanced="0"/>
    <cacheHierarchy uniqueName="[T_05040_inntekt].[år]" caption="år" attribute="1" defaultMemberUniqueName="[T_05040_inntekt].[år].[All]" allUniqueName="[T_05040_inntekt].[år].[All]" dimensionUniqueName="[T_05040_inntekt]" displayFolder="" count="0" memberValueDatatype="130" unbalanced="0"/>
    <cacheHierarchy uniqueName="[T_05040_inntekt].[Verdi]" caption="Verdi" attribute="1" defaultMemberUniqueName="[T_05040_inntekt].[Verdi].[All]" allUniqueName="[T_05040_inntekt].[Verdi].[All]" dimensionUniqueName="[T_05040_inntekt]" displayFolder="" count="0" memberValueDatatype="20" unbalanced="0"/>
    <cacheHierarchy uniqueName="[T_05043_inntekt_prosent_andel].[statistikkvariabel]" caption="statistikkvariabel" attribute="1" defaultMemberUniqueName="[T_05043_inntekt_prosent_andel].[statistikkvariabel].[All]" allUniqueName="[T_05043_inntekt_prosent_andel].[statistikkvariabel].[All]" dimensionUniqueName="[T_05043_inntekt_prosent_andel]" displayFolder="" count="0" memberValueDatatype="130" unbalanced="0"/>
    <cacheHierarchy uniqueName="[T_05043_inntekt_prosent_andel].[fylke_nr]" caption="fylke_nr" attribute="1" defaultMemberUniqueName="[T_05043_inntekt_prosent_andel].[fylke_nr].[All]" allUniqueName="[T_05043_inntekt_prosent_andel].[fylke_nr].[All]" dimensionUniqueName="[T_05043_inntekt_prosent_andel]" displayFolder="" count="0" memberValueDatatype="130" unbalanced="0"/>
    <cacheHierarchy uniqueName="[T_05043_inntekt_prosent_andel].[år]" caption="år" attribute="1" defaultMemberUniqueName="[T_05043_inntekt_prosent_andel].[år].[All]" allUniqueName="[T_05043_inntekt_prosent_andel].[år].[All]" dimensionUniqueName="[T_05043_inntekt_prosent_andel]" displayFolder="" count="0" memberValueDatatype="130" unbalanced="0"/>
    <cacheHierarchy uniqueName="[T_05043_inntekt_prosent_andel].[Verdi]" caption="Verdi" attribute="1" defaultMemberUniqueName="[T_05043_inntekt_prosent_andel].[Verdi].[All]" allUniqueName="[T_05043_inntekt_prosent_andel].[Verdi].[All]" dimensionUniqueName="[T_05043_inntekt_prosent_andel]" displayFolder="" count="0" memberValueDatatype="20" unbalanced="0"/>
    <cacheHierarchy uniqueName="[T_09823_gjeld_renteutgifter].[statistikkvariabel]" caption="statistikkvariabel" attribute="1" defaultMemberUniqueName="[T_09823_gjeld_renteutgifter].[statistikkvariabel].[All]" allUniqueName="[T_09823_gjeld_renteutgifter].[statistikkvariabel].[All]" dimensionUniqueName="[T_09823_gjeld_renteutgifter]" displayFolder="" count="2" memberValueDatatype="130" unbalanced="0">
      <fieldsUsage count="2">
        <fieldUsage x="-1"/>
        <fieldUsage x="0"/>
      </fieldsUsage>
    </cacheHierarchy>
    <cacheHierarchy uniqueName="[T_09823_gjeld_renteutgifter].[fylke_nr]" caption="fylke_nr" attribute="1" defaultMemberUniqueName="[T_09823_gjeld_renteutgifter].[fylke_nr].[All]" allUniqueName="[T_09823_gjeld_renteutgifter].[fylke_nr].[All]" dimensionUniqueName="[T_09823_gjeld_renteutgifter]" displayFolder="" count="0" memberValueDatatype="130" unbalanced="0"/>
    <cacheHierarchy uniqueName="[T_09823_gjeld_renteutgifter].[år]" caption="år" attribute="1" defaultMemberUniqueName="[T_09823_gjeld_renteutgifter].[år].[All]" allUniqueName="[T_09823_gjeld_renteutgifter].[år].[All]" dimensionUniqueName="[T_09823_gjeld_renteutgifter]" displayFolder="" count="2" memberValueDatatype="130" unbalanced="0">
      <fieldsUsage count="2">
        <fieldUsage x="-1"/>
        <fieldUsage x="2"/>
      </fieldsUsage>
    </cacheHierarchy>
    <cacheHierarchy uniqueName="[T_09823_gjeld_renteutgifter].[Verdi]" caption="Verdi" attribute="1" defaultMemberUniqueName="[T_09823_gjeld_renteutgifter].[Verdi].[All]" allUniqueName="[T_09823_gjeld_renteutgifter].[Verdi].[All]" dimensionUniqueName="[T_09823_gjeld_renteutgifter]" displayFolder="" count="0" memberValueDatatype="20" unbalanced="0"/>
    <cacheHierarchy uniqueName="[T_fylke].[fylke_nr]" caption="fylke_nr" attribute="1" defaultMemberUniqueName="[T_fylke].[fylke_nr].[All]" allUniqueName="[T_fylke].[fylke_nr].[All]" dimensionUniqueName="[T_fylke]" displayFolder="" count="0" memberValueDatatype="130" unbalanced="0"/>
    <cacheHierarchy uniqueName="[T_fylke].[fylke]" caption="fylke" attribute="1" defaultMemberUniqueName="[T_fylke].[fylke].[All]" allUniqueName="[T_fylke].[fylke].[All]" dimensionUniqueName="[T_fylke]" displayFolder="" count="2" memberValueDatatype="130" unbalanced="0">
      <fieldsUsage count="2">
        <fieldUsage x="-1"/>
        <fieldUsage x="1"/>
      </fieldsUsage>
    </cacheHierarchy>
    <cacheHierarchy uniqueName="[T_fylke 1].[fylke_nr]" caption="fylke_nr" attribute="1" defaultMemberUniqueName="[T_fylke 1].[fylke_nr].[All]" allUniqueName="[T_fylke 1].[fylke_nr].[All]" dimensionUniqueName="[T_fylke 1]" displayFolder="" count="0" memberValueDatatype="130" unbalanced="0"/>
    <cacheHierarchy uniqueName="[T_fylke 1].[fylke]" caption="fylke" attribute="1" defaultMemberUniqueName="[T_fylke 1].[fylke].[All]" allUniqueName="[T_fylke 1].[fylke].[All]" dimensionUniqueName="[T_fylke 1]" displayFolder="" count="0" memberValueDatatype="130" unbalanced="0"/>
    <cacheHierarchy uniqueName="[Measures].[Gjsn_inntekt]" caption="Gjsn_inntekt" measure="1" displayFolder="" measureGroup="T_05038_Gj_snitt_inntekt" count="0"/>
    <cacheHierarchy uniqueName="[Measures].[Inntekt:prsent]" caption="Inntekt:prsent" measure="1" displayFolder="" measureGroup="T_05040_inntekt" count="0"/>
    <cacheHierarchy uniqueName="[Measures].[ANdel_inntekt]" caption="ANdel_inntekt" measure="1" displayFolder="" measureGroup="T_05043_inntekt_prosent_andel" count="0"/>
    <cacheHierarchy uniqueName="[Measures].[Gjeld]" caption="Gjeld" measure="1" displayFolder="" measureGroup="T_09823_gjeld_renteutgifter" count="0"/>
    <cacheHierarchy uniqueName="[Measures].[Average of Verdi]" caption="Average of Verdi" measure="1" displayFolder="" measureGroup="T_05038_Gj_snitt_inntekt" count="0"/>
    <cacheHierarchy uniqueName="[Measures].[Average of Verdi 2]" caption="Average of Verdi 2" measure="1" displayFolder="" measureGroup="T_09823_gjeld_renteutgifter" count="0" oneField="1">
      <fieldsUsage count="1">
        <fieldUsage x="3"/>
      </fieldsUsage>
    </cacheHierarchy>
    <cacheHierarchy uniqueName="[Measures].[__XL_Count T_05040_inntekt]" caption="__XL_Count T_05040_inntekt" measure="1" displayFolder="" measureGroup="T_05040_inntekt" count="0" hidden="1"/>
    <cacheHierarchy uniqueName="[Measures].[__XL_Count T_05038_Gj_snitt_inntekt]" caption="__XL_Count T_05038_Gj_snitt_inntekt" measure="1" displayFolder="" measureGroup="T_05038_Gj_snitt_inntekt" count="0" hidden="1"/>
    <cacheHierarchy uniqueName="[Measures].[__XL_Count T_05043_inntekt_prosent_andel]" caption="__XL_Count T_05043_inntekt_prosent_andel" measure="1" displayFolder="" measureGroup="T_05043_inntekt_prosent_andel" count="0" hidden="1"/>
    <cacheHierarchy uniqueName="[Measures].[__XL_Count T_09823_gjeld_renteutgifter]" caption="__XL_Count T_09823_gjeld_renteutgifter" measure="1" displayFolder="" measureGroup="T_09823_gjeld_renteutgifter" count="0" hidden="1"/>
    <cacheHierarchy uniqueName="[Measures].[__XL_Count T_fylke]" caption="__XL_Count T_fylke" measure="1" displayFolder="" measureGroup="T_fylke" count="0" hidden="1"/>
    <cacheHierarchy uniqueName="[Measures].[__XL_Count T_fylke 1]" caption="__XL_Count T_fylke 1" measure="1" displayFolder="" measureGroup="T_fylke 1" count="0" hidden="1"/>
    <cacheHierarchy uniqueName="[Measures].[__XL_Count næringsinntekt]" caption="__XL_Count næringsinntekt" measure="1" displayFolder="" measureGroup="næringsinntekt" count="0" hidden="1"/>
    <cacheHierarchy uniqueName="[Measures].[__No measures defined]" caption="__No measures defined" measure="1" displayFolder="" count="0" hidden="1"/>
    <cacheHierarchy uniqueName="[Measures].[Sum av Verdi]" caption="Sum av Verdi" measure="1" displayFolder="" measureGroup="T_05038_Gj_snitt_inntekt" count="0" hidden="1">
      <extLst>
        <ext xmlns:x15="http://schemas.microsoft.com/office/spreadsheetml/2010/11/main" uri="{B97F6D7D-B522-45F9-BDA1-12C45D357490}">
          <x15:cacheHierarchy aggregatedColumn="7"/>
        </ext>
      </extLst>
    </cacheHierarchy>
    <cacheHierarchy uniqueName="[Measures].[Antall av Verdi]" caption="Antall av Verdi" measure="1" displayFolder="" measureGroup="T_05038_Gj_snitt_inntekt" count="0" hidden="1">
      <extLst>
        <ext xmlns:x15="http://schemas.microsoft.com/office/spreadsheetml/2010/11/main" uri="{B97F6D7D-B522-45F9-BDA1-12C45D357490}">
          <x15:cacheHierarchy aggregatedColumn="7"/>
        </ext>
      </extLst>
    </cacheHierarchy>
    <cacheHierarchy uniqueName="[Measures].[Sum av Verdi 2]" caption="Sum av Verdi 2" measure="1" displayFolder="" measureGroup="T_05040_inntekt" count="0" hidden="1">
      <extLst>
        <ext xmlns:x15="http://schemas.microsoft.com/office/spreadsheetml/2010/11/main" uri="{B97F6D7D-B522-45F9-BDA1-12C45D357490}">
          <x15:cacheHierarchy aggregatedColumn="11"/>
        </ext>
      </extLst>
    </cacheHierarchy>
    <cacheHierarchy uniqueName="[Measures].[Antall av Verdi 2]" caption="Antall av Verdi 2" measure="1" displayFolder="" measureGroup="T_05040_inntekt" count="0" hidden="1">
      <extLst>
        <ext xmlns:x15="http://schemas.microsoft.com/office/spreadsheetml/2010/11/main" uri="{B97F6D7D-B522-45F9-BDA1-12C45D357490}">
          <x15:cacheHierarchy aggregatedColumn="11"/>
        </ext>
      </extLst>
    </cacheHierarchy>
    <cacheHierarchy uniqueName="[Measures].[Sum av Verdi 3]" caption="Sum av Verdi 3" measure="1" displayFolder="" measureGroup="T_05043_inntekt_prosent_andel" count="0" hidden="1">
      <extLst>
        <ext xmlns:x15="http://schemas.microsoft.com/office/spreadsheetml/2010/11/main" uri="{B97F6D7D-B522-45F9-BDA1-12C45D357490}">
          <x15:cacheHierarchy aggregatedColumn="15"/>
        </ext>
      </extLst>
    </cacheHierarchy>
    <cacheHierarchy uniqueName="[Measures].[Sum av Verdi 4]" caption="Sum av Verdi 4" measure="1" displayFolder="" measureGroup="T_09823_gjeld_renteutgifter" count="0" hidden="1">
      <extLst>
        <ext xmlns:x15="http://schemas.microsoft.com/office/spreadsheetml/2010/11/main" uri="{B97F6D7D-B522-45F9-BDA1-12C45D357490}">
          <x15:cacheHierarchy aggregatedColumn="19"/>
        </ext>
      </extLst>
    </cacheHierarchy>
    <cacheHierarchy uniqueName="[Measures].[Sum av Verdi 5]" caption="Sum av Verdi 5" measure="1" displayFolder="" measureGroup="næringsinntekt" count="0" hidden="1">
      <extLst>
        <ext xmlns:x15="http://schemas.microsoft.com/office/spreadsheetml/2010/11/main" uri="{B97F6D7D-B522-45F9-BDA1-12C45D357490}">
          <x15:cacheHierarchy aggregatedColumn="3"/>
        </ext>
      </extLst>
    </cacheHierarchy>
  </cacheHierarchies>
  <kpis count="0"/>
  <dimensions count="8">
    <dimension measure="1" name="Measures" uniqueName="[Measures]" caption="Measures"/>
    <dimension name="næringsinntekt" uniqueName="[næringsinntekt]" caption="næringsinntekt"/>
    <dimension name="T_05038_Gj_snitt_inntekt" uniqueName="[T_05038_Gj_snitt_inntekt]" caption="T_05038_Gj_snitt_inntekt"/>
    <dimension name="T_05040_inntekt" uniqueName="[T_05040_inntekt]" caption="T_05040_inntekt"/>
    <dimension name="T_05043_inntekt_prosent_andel" uniqueName="[T_05043_inntekt_prosent_andel]" caption="T_05043_inntekt_prosent_andel"/>
    <dimension name="T_09823_gjeld_renteutgifter" uniqueName="[T_09823_gjeld_renteutgifter]" caption="T_09823_gjeld_renteutgifter"/>
    <dimension name="T_fylke" uniqueName="[T_fylke]" caption="T_fylke"/>
    <dimension name="T_fylke 1" uniqueName="[T_fylke 1]" caption="T_fylke 1"/>
  </dimensions>
  <measureGroups count="7">
    <measureGroup name="næringsinntekt" caption="næringsinntekt"/>
    <measureGroup name="T_05038_Gj_snitt_inntekt" caption="T_05038_Gj_snitt_inntekt"/>
    <measureGroup name="T_05040_inntekt" caption="T_05040_inntekt"/>
    <measureGroup name="T_05043_inntekt_prosent_andel" caption="T_05043_inntekt_prosent_andel"/>
    <measureGroup name="T_09823_gjeld_renteutgifter" caption="T_09823_gjeld_renteutgifter"/>
    <measureGroup name="T_fylke" caption="T_fylke"/>
    <measureGroup name="T_fylke 1" caption="T_fylke 1"/>
  </measureGroups>
  <maps count="15">
    <map measureGroup="0" dimension="1"/>
    <map measureGroup="0" dimension="6"/>
    <map measureGroup="1" dimension="2"/>
    <map measureGroup="1" dimension="6"/>
    <map measureGroup="1" dimension="7"/>
    <map measureGroup="2" dimension="3"/>
    <map measureGroup="2" dimension="6"/>
    <map measureGroup="2" dimension="7"/>
    <map measureGroup="3" dimension="4"/>
    <map measureGroup="3" dimension="6"/>
    <map measureGroup="4" dimension="5"/>
    <map measureGroup="4" dimension="6"/>
    <map measureGroup="4" dimension="7"/>
    <map measureGroup="5" dimension="6"/>
    <map measureGroup="6" dimension="7"/>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50.652508564817" backgroundQuery="1" createdVersion="7" refreshedVersion="7" minRefreshableVersion="3" recordCount="0" supportSubquery="1" supportAdvancedDrill="1" xr:uid="{0C1E8F4D-2626-47A0-BDF3-96B74B8D8B3E}">
  <cacheSource type="external" connectionId="7"/>
  <cacheFields count="1">
    <cacheField name="[T_05040_inntekt].[fylke_nr].[fylke_nr]" caption="fylke_nr" numFmtId="0" hierarchy="9" level="1">
      <sharedItems count="10">
        <s v="03+30 Oslo og Viken"/>
        <s v="11 Rogaland"/>
        <s v="15 Møre og Romsdal"/>
        <s v="18 Nordland - Nordlánnda"/>
        <s v="34 Innlandet"/>
        <s v="38 Vestfold og Telemark"/>
        <s v="42 Agder"/>
        <s v="46 Vestland"/>
        <s v="50 Trøndelag - Trööndelage"/>
        <s v="54 Troms og Finnmark - Romsa ja Finnmárku"/>
      </sharedItems>
    </cacheField>
  </cacheFields>
  <cacheHierarchies count="45">
    <cacheHierarchy uniqueName="[næringsinntekt].[statistikkvariabel]" caption="statistikkvariabel" attribute="1" defaultMemberUniqueName="[næringsinntekt].[statistikkvariabel].[All]" allUniqueName="[næringsinntekt].[statistikkvariabel].[All]" dimensionUniqueName="[næringsinntekt]" displayFolder="" count="0" memberValueDatatype="130" unbalanced="0"/>
    <cacheHierarchy uniqueName="[næringsinntekt].[region]" caption="region" attribute="1" defaultMemberUniqueName="[næringsinntekt].[region].[All]" allUniqueName="[næringsinntekt].[region].[All]" dimensionUniqueName="[næringsinntekt]" displayFolder="" count="0" memberValueDatatype="130" unbalanced="0"/>
    <cacheHierarchy uniqueName="[næringsinntekt].[år]" caption="år" attribute="1" defaultMemberUniqueName="[næringsinntekt].[år].[All]" allUniqueName="[næringsinntekt].[år].[All]" dimensionUniqueName="[næringsinntekt]" displayFolder="" count="0" memberValueDatatype="130" unbalanced="0"/>
    <cacheHierarchy uniqueName="[næringsinntekt].[Verdi]" caption="Verdi" attribute="1" defaultMemberUniqueName="[næringsinntekt].[Verdi].[All]" allUniqueName="[næringsinntekt].[Verdi].[All]" dimensionUniqueName="[næringsinntekt]" displayFolder="" count="0" memberValueDatatype="20" unbalanced="0"/>
    <cacheHierarchy uniqueName="[T_05038_Gj_snitt_inntekt].[statistikkvariabel]" caption="statistikkvariabel" attribute="1" defaultMemberUniqueName="[T_05038_Gj_snitt_inntekt].[statistikkvariabel].[All]" allUniqueName="[T_05038_Gj_snitt_inntekt].[statistikkvariabel].[All]" dimensionUniqueName="[T_05038_Gj_snitt_inntekt]" displayFolder="" count="0" memberValueDatatype="130" unbalanced="0"/>
    <cacheHierarchy uniqueName="[T_05038_Gj_snitt_inntekt].[fylke_nr]" caption="fylke_nr" attribute="1" defaultMemberUniqueName="[T_05038_Gj_snitt_inntekt].[fylke_nr].[All]" allUniqueName="[T_05038_Gj_snitt_inntekt].[fylke_nr].[All]" dimensionUniqueName="[T_05038_Gj_snitt_inntekt]" displayFolder="" count="0" memberValueDatatype="130" unbalanced="0"/>
    <cacheHierarchy uniqueName="[T_05038_Gj_snitt_inntekt].[år]" caption="år" attribute="1" defaultMemberUniqueName="[T_05038_Gj_snitt_inntekt].[år].[All]" allUniqueName="[T_05038_Gj_snitt_inntekt].[år].[All]" dimensionUniqueName="[T_05038_Gj_snitt_inntekt]" displayFolder="" count="0" memberValueDatatype="130" unbalanced="0"/>
    <cacheHierarchy uniqueName="[T_05038_Gj_snitt_inntekt].[Verdi]" caption="Verdi" attribute="1" defaultMemberUniqueName="[T_05038_Gj_snitt_inntekt].[Verdi].[All]" allUniqueName="[T_05038_Gj_snitt_inntekt].[Verdi].[All]" dimensionUniqueName="[T_05038_Gj_snitt_inntekt]" displayFolder="" count="0" memberValueDatatype="20" unbalanced="0"/>
    <cacheHierarchy uniqueName="[T_05040_inntekt].[statistikkvariabel]" caption="statistikkvariabel" attribute="1" defaultMemberUniqueName="[T_05040_inntekt].[statistikkvariabel].[All]" allUniqueName="[T_05040_inntekt].[statistikkvariabel].[All]" dimensionUniqueName="[T_05040_inntekt]" displayFolder="" count="0" memberValueDatatype="130" unbalanced="0"/>
    <cacheHierarchy uniqueName="[T_05040_inntekt].[fylke_nr]" caption="fylke_nr" attribute="1" defaultMemberUniqueName="[T_05040_inntekt].[fylke_nr].[All]" allUniqueName="[T_05040_inntekt].[fylke_nr].[All]" dimensionUniqueName="[T_05040_inntekt]" displayFolder="" count="2" memberValueDatatype="130" unbalanced="0">
      <fieldsUsage count="2">
        <fieldUsage x="-1"/>
        <fieldUsage x="0"/>
      </fieldsUsage>
    </cacheHierarchy>
    <cacheHierarchy uniqueName="[T_05040_inntekt].[år]" caption="år" attribute="1" defaultMemberUniqueName="[T_05040_inntekt].[år].[All]" allUniqueName="[T_05040_inntekt].[år].[All]" dimensionUniqueName="[T_05040_inntekt]" displayFolder="" count="0" memberValueDatatype="130" unbalanced="0"/>
    <cacheHierarchy uniqueName="[T_05040_inntekt].[Verdi]" caption="Verdi" attribute="1" defaultMemberUniqueName="[T_05040_inntekt].[Verdi].[All]" allUniqueName="[T_05040_inntekt].[Verdi].[All]" dimensionUniqueName="[T_05040_inntekt]" displayFolder="" count="0" memberValueDatatype="20" unbalanced="0"/>
    <cacheHierarchy uniqueName="[T_05043_inntekt_prosent_andel].[statistikkvariabel]" caption="statistikkvariabel" attribute="1" defaultMemberUniqueName="[T_05043_inntekt_prosent_andel].[statistikkvariabel].[All]" allUniqueName="[T_05043_inntekt_prosent_andel].[statistikkvariabel].[All]" dimensionUniqueName="[T_05043_inntekt_prosent_andel]" displayFolder="" count="0" memberValueDatatype="130" unbalanced="0"/>
    <cacheHierarchy uniqueName="[T_05043_inntekt_prosent_andel].[fylke_nr]" caption="fylke_nr" attribute="1" defaultMemberUniqueName="[T_05043_inntekt_prosent_andel].[fylke_nr].[All]" allUniqueName="[T_05043_inntekt_prosent_andel].[fylke_nr].[All]" dimensionUniqueName="[T_05043_inntekt_prosent_andel]" displayFolder="" count="0" memberValueDatatype="130" unbalanced="0"/>
    <cacheHierarchy uniqueName="[T_05043_inntekt_prosent_andel].[år]" caption="år" attribute="1" defaultMemberUniqueName="[T_05043_inntekt_prosent_andel].[år].[All]" allUniqueName="[T_05043_inntekt_prosent_andel].[år].[All]" dimensionUniqueName="[T_05043_inntekt_prosent_andel]" displayFolder="" count="0" memberValueDatatype="130" unbalanced="0"/>
    <cacheHierarchy uniqueName="[T_05043_inntekt_prosent_andel].[Verdi]" caption="Verdi" attribute="1" defaultMemberUniqueName="[T_05043_inntekt_prosent_andel].[Verdi].[All]" allUniqueName="[T_05043_inntekt_prosent_andel].[Verdi].[All]" dimensionUniqueName="[T_05043_inntekt_prosent_andel]" displayFolder="" count="0" memberValueDatatype="20" unbalanced="0"/>
    <cacheHierarchy uniqueName="[T_09823_gjeld_renteutgifter].[statistikkvariabel]" caption="statistikkvariabel" attribute="1" defaultMemberUniqueName="[T_09823_gjeld_renteutgifter].[statistikkvariabel].[All]" allUniqueName="[T_09823_gjeld_renteutgifter].[statistikkvariabel].[All]" dimensionUniqueName="[T_09823_gjeld_renteutgifter]" displayFolder="" count="0" memberValueDatatype="130" unbalanced="0"/>
    <cacheHierarchy uniqueName="[T_09823_gjeld_renteutgifter].[fylke_nr]" caption="fylke_nr" attribute="1" defaultMemberUniqueName="[T_09823_gjeld_renteutgifter].[fylke_nr].[All]" allUniqueName="[T_09823_gjeld_renteutgifter].[fylke_nr].[All]" dimensionUniqueName="[T_09823_gjeld_renteutgifter]" displayFolder="" count="0" memberValueDatatype="130" unbalanced="0"/>
    <cacheHierarchy uniqueName="[T_09823_gjeld_renteutgifter].[år]" caption="år" attribute="1" defaultMemberUniqueName="[T_09823_gjeld_renteutgifter].[år].[All]" allUniqueName="[T_09823_gjeld_renteutgifter].[år].[All]" dimensionUniqueName="[T_09823_gjeld_renteutgifter]" displayFolder="" count="0" memberValueDatatype="130" unbalanced="0"/>
    <cacheHierarchy uniqueName="[T_09823_gjeld_renteutgifter].[Verdi]" caption="Verdi" attribute="1" defaultMemberUniqueName="[T_09823_gjeld_renteutgifter].[Verdi].[All]" allUniqueName="[T_09823_gjeld_renteutgifter].[Verdi].[All]" dimensionUniqueName="[T_09823_gjeld_renteutgifter]" displayFolder="" count="0" memberValueDatatype="20" unbalanced="0"/>
    <cacheHierarchy uniqueName="[T_fylke].[fylke_nr]" caption="fylke_nr" attribute="1" defaultMemberUniqueName="[T_fylke].[fylke_nr].[All]" allUniqueName="[T_fylke].[fylke_nr].[All]" dimensionUniqueName="[T_fylke]" displayFolder="" count="0" memberValueDatatype="130" unbalanced="0"/>
    <cacheHierarchy uniqueName="[T_fylke].[fylke]" caption="fylke" attribute="1" defaultMemberUniqueName="[T_fylke].[fylke].[All]" allUniqueName="[T_fylke].[fylke].[All]" dimensionUniqueName="[T_fylke]" displayFolder="" count="0" memberValueDatatype="130" unbalanced="0"/>
    <cacheHierarchy uniqueName="[T_fylke 1].[fylke_nr]" caption="fylke_nr" attribute="1" defaultMemberUniqueName="[T_fylke 1].[fylke_nr].[All]" allUniqueName="[T_fylke 1].[fylke_nr].[All]" dimensionUniqueName="[T_fylke 1]" displayFolder="" count="0" memberValueDatatype="130" unbalanced="0"/>
    <cacheHierarchy uniqueName="[T_fylke 1].[fylke]" caption="fylke" attribute="1" defaultMemberUniqueName="[T_fylke 1].[fylke].[All]" allUniqueName="[T_fylke 1].[fylke].[All]" dimensionUniqueName="[T_fylke 1]" displayFolder="" count="0" memberValueDatatype="130" unbalanced="0"/>
    <cacheHierarchy uniqueName="[Measures].[Gjsn_inntekt]" caption="Gjsn_inntekt" measure="1" displayFolder="" measureGroup="T_05038_Gj_snitt_inntekt" count="0"/>
    <cacheHierarchy uniqueName="[Measures].[Inntekt:prsent]" caption="Inntekt:prsent" measure="1" displayFolder="" measureGroup="T_05040_inntekt" count="0"/>
    <cacheHierarchy uniqueName="[Measures].[ANdel_inntekt]" caption="ANdel_inntekt" measure="1" displayFolder="" measureGroup="T_05043_inntekt_prosent_andel" count="0"/>
    <cacheHierarchy uniqueName="[Measures].[Gjeld]" caption="Gjeld" measure="1" displayFolder="" measureGroup="T_09823_gjeld_renteutgifter" count="0"/>
    <cacheHierarchy uniqueName="[Measures].[Average of Verdi]" caption="Average of Verdi" measure="1" displayFolder="" measureGroup="T_05038_Gj_snitt_inntekt" count="0"/>
    <cacheHierarchy uniqueName="[Measures].[Average of Verdi 2]" caption="Average of Verdi 2" measure="1" displayFolder="" measureGroup="T_09823_gjeld_renteutgifter" count="0"/>
    <cacheHierarchy uniqueName="[Measures].[__XL_Count T_05040_inntekt]" caption="__XL_Count T_05040_inntekt" measure="1" displayFolder="" measureGroup="T_05040_inntekt" count="0" hidden="1"/>
    <cacheHierarchy uniqueName="[Measures].[__XL_Count T_05038_Gj_snitt_inntekt]" caption="__XL_Count T_05038_Gj_snitt_inntekt" measure="1" displayFolder="" measureGroup="T_05038_Gj_snitt_inntekt" count="0" hidden="1"/>
    <cacheHierarchy uniqueName="[Measures].[__XL_Count T_05043_inntekt_prosent_andel]" caption="__XL_Count T_05043_inntekt_prosent_andel" measure="1" displayFolder="" measureGroup="T_05043_inntekt_prosent_andel" count="0" hidden="1"/>
    <cacheHierarchy uniqueName="[Measures].[__XL_Count T_09823_gjeld_renteutgifter]" caption="__XL_Count T_09823_gjeld_renteutgifter" measure="1" displayFolder="" measureGroup="T_09823_gjeld_renteutgifter" count="0" hidden="1"/>
    <cacheHierarchy uniqueName="[Measures].[__XL_Count T_fylke]" caption="__XL_Count T_fylke" measure="1" displayFolder="" measureGroup="T_fylke" count="0" hidden="1"/>
    <cacheHierarchy uniqueName="[Measures].[__XL_Count T_fylke 1]" caption="__XL_Count T_fylke 1" measure="1" displayFolder="" measureGroup="T_fylke 1" count="0" hidden="1"/>
    <cacheHierarchy uniqueName="[Measures].[__XL_Count næringsinntekt]" caption="__XL_Count næringsinntekt" measure="1" displayFolder="" measureGroup="næringsinntekt" count="0" hidden="1"/>
    <cacheHierarchy uniqueName="[Measures].[__No measures defined]" caption="__No measures defined" measure="1" displayFolder="" count="0" hidden="1"/>
    <cacheHierarchy uniqueName="[Measures].[Sum av Verdi]" caption="Sum av Verdi" measure="1" displayFolder="" measureGroup="T_05038_Gj_snitt_inntekt" count="0" hidden="1">
      <extLst>
        <ext xmlns:x15="http://schemas.microsoft.com/office/spreadsheetml/2010/11/main" uri="{B97F6D7D-B522-45F9-BDA1-12C45D357490}">
          <x15:cacheHierarchy aggregatedColumn="7"/>
        </ext>
      </extLst>
    </cacheHierarchy>
    <cacheHierarchy uniqueName="[Measures].[Antall av Verdi]" caption="Antall av Verdi" measure="1" displayFolder="" measureGroup="T_05038_Gj_snitt_inntekt" count="0" hidden="1">
      <extLst>
        <ext xmlns:x15="http://schemas.microsoft.com/office/spreadsheetml/2010/11/main" uri="{B97F6D7D-B522-45F9-BDA1-12C45D357490}">
          <x15:cacheHierarchy aggregatedColumn="7"/>
        </ext>
      </extLst>
    </cacheHierarchy>
    <cacheHierarchy uniqueName="[Measures].[Sum av Verdi 2]" caption="Sum av Verdi 2" measure="1" displayFolder="" measureGroup="T_05040_inntekt" count="0" hidden="1">
      <extLst>
        <ext xmlns:x15="http://schemas.microsoft.com/office/spreadsheetml/2010/11/main" uri="{B97F6D7D-B522-45F9-BDA1-12C45D357490}">
          <x15:cacheHierarchy aggregatedColumn="11"/>
        </ext>
      </extLst>
    </cacheHierarchy>
    <cacheHierarchy uniqueName="[Measures].[Antall av Verdi 2]" caption="Antall av Verdi 2" measure="1" displayFolder="" measureGroup="T_05040_inntekt" count="0" hidden="1">
      <extLst>
        <ext xmlns:x15="http://schemas.microsoft.com/office/spreadsheetml/2010/11/main" uri="{B97F6D7D-B522-45F9-BDA1-12C45D357490}">
          <x15:cacheHierarchy aggregatedColumn="11"/>
        </ext>
      </extLst>
    </cacheHierarchy>
    <cacheHierarchy uniqueName="[Measures].[Sum av Verdi 3]" caption="Sum av Verdi 3" measure="1" displayFolder="" measureGroup="T_05043_inntekt_prosent_andel" count="0" hidden="1">
      <extLst>
        <ext xmlns:x15="http://schemas.microsoft.com/office/spreadsheetml/2010/11/main" uri="{B97F6D7D-B522-45F9-BDA1-12C45D357490}">
          <x15:cacheHierarchy aggregatedColumn="15"/>
        </ext>
      </extLst>
    </cacheHierarchy>
    <cacheHierarchy uniqueName="[Measures].[Sum av Verdi 4]" caption="Sum av Verdi 4" measure="1" displayFolder="" measureGroup="T_09823_gjeld_renteutgifter" count="0" hidden="1">
      <extLst>
        <ext xmlns:x15="http://schemas.microsoft.com/office/spreadsheetml/2010/11/main" uri="{B97F6D7D-B522-45F9-BDA1-12C45D357490}">
          <x15:cacheHierarchy aggregatedColumn="19"/>
        </ext>
      </extLst>
    </cacheHierarchy>
    <cacheHierarchy uniqueName="[Measures].[Sum av Verdi 5]" caption="Sum av Verdi 5" measure="1" displayFolder="" measureGroup="næringsinntekt" count="0" hidden="1">
      <extLst>
        <ext xmlns:x15="http://schemas.microsoft.com/office/spreadsheetml/2010/11/main" uri="{B97F6D7D-B522-45F9-BDA1-12C45D357490}">
          <x15:cacheHierarchy aggregatedColumn="3"/>
        </ext>
      </extLst>
    </cacheHierarchy>
  </cacheHierarchies>
  <kpis count="0"/>
  <dimensions count="8">
    <dimension measure="1" name="Measures" uniqueName="[Measures]" caption="Measures"/>
    <dimension name="næringsinntekt" uniqueName="[næringsinntekt]" caption="næringsinntekt"/>
    <dimension name="T_05038_Gj_snitt_inntekt" uniqueName="[T_05038_Gj_snitt_inntekt]" caption="T_05038_Gj_snitt_inntekt"/>
    <dimension name="T_05040_inntekt" uniqueName="[T_05040_inntekt]" caption="T_05040_inntekt"/>
    <dimension name="T_05043_inntekt_prosent_andel" uniqueName="[T_05043_inntekt_prosent_andel]" caption="T_05043_inntekt_prosent_andel"/>
    <dimension name="T_09823_gjeld_renteutgifter" uniqueName="[T_09823_gjeld_renteutgifter]" caption="T_09823_gjeld_renteutgifter"/>
    <dimension name="T_fylke" uniqueName="[T_fylke]" caption="T_fylke"/>
    <dimension name="T_fylke 1" uniqueName="[T_fylke 1]" caption="T_fylke 1"/>
  </dimensions>
  <measureGroups count="7">
    <measureGroup name="næringsinntekt" caption="næringsinntekt"/>
    <measureGroup name="T_05038_Gj_snitt_inntekt" caption="T_05038_Gj_snitt_inntekt"/>
    <measureGroup name="T_05040_inntekt" caption="T_05040_inntekt"/>
    <measureGroup name="T_05043_inntekt_prosent_andel" caption="T_05043_inntekt_prosent_andel"/>
    <measureGroup name="T_09823_gjeld_renteutgifter" caption="T_09823_gjeld_renteutgifter"/>
    <measureGroup name="T_fylke" caption="T_fylke"/>
    <measureGroup name="T_fylke 1" caption="T_fylke 1"/>
  </measureGroups>
  <maps count="15">
    <map measureGroup="0" dimension="1"/>
    <map measureGroup="0" dimension="6"/>
    <map measureGroup="1" dimension="2"/>
    <map measureGroup="1" dimension="6"/>
    <map measureGroup="1" dimension="7"/>
    <map measureGroup="2" dimension="3"/>
    <map measureGroup="2" dimension="6"/>
    <map measureGroup="2" dimension="7"/>
    <map measureGroup="3" dimension="4"/>
    <map measureGroup="3" dimension="6"/>
    <map measureGroup="4" dimension="5"/>
    <map measureGroup="4" dimension="6"/>
    <map measureGroup="4" dimension="7"/>
    <map measureGroup="5" dimension="6"/>
    <map measureGroup="6" dimension="7"/>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50.65250960648" backgroundQuery="1" createdVersion="7" refreshedVersion="7" minRefreshableVersion="3" recordCount="0" supportSubquery="1" supportAdvancedDrill="1" xr:uid="{CD03EE4E-4572-43C3-8135-EC29427736B7}">
  <cacheSource type="external" connectionId="7"/>
  <cacheFields count="1">
    <cacheField name="[T_05038_Gj_snitt_inntekt].[fylke_nr].[fylke_nr]" caption="fylke_nr" numFmtId="0" hierarchy="5" level="1">
      <sharedItems count="25">
        <s v="01 Østfold (-2019)"/>
        <s v="02-03 Oslo og Akershus (-2019)"/>
        <s v="03+30 Oslo og Viken"/>
        <s v="04 Hedmark (-2019)"/>
        <s v="05 Oppland (-2019)"/>
        <s v="06 Buskerud (-2019)"/>
        <s v="07 Vestfold (-2019)"/>
        <s v="08 Telemark (-2019)"/>
        <s v="09 Aust-Agder (-2019)"/>
        <s v="10 Vest-Agder (-2019)"/>
        <s v="11 Rogaland"/>
        <s v="12 Hordaland (-2019)"/>
        <s v="14 Sogn og Fjordane (-2019)"/>
        <s v="15 Møre og Romsdal"/>
        <s v="16 Sør-Trøndelag (-2017)"/>
        <s v="17 Nord-Trøndelag (-2017)"/>
        <s v="18 Nordland - Nordlánnda"/>
        <s v="19 Troms - Romsa (-2019)"/>
        <s v="20 Finnmark - Finnmárku (-2019)"/>
        <s v="34 Innlandet"/>
        <s v="38 Vestfold og Telemark"/>
        <s v="42 Agder"/>
        <s v="46 Vestland"/>
        <s v="50 Trøndelag - Trööndelage"/>
        <s v="54 Troms og Finnmark - Romsa ja Finnmárku"/>
      </sharedItems>
    </cacheField>
  </cacheFields>
  <cacheHierarchies count="45">
    <cacheHierarchy uniqueName="[næringsinntekt].[statistikkvariabel]" caption="statistikkvariabel" attribute="1" defaultMemberUniqueName="[næringsinntekt].[statistikkvariabel].[All]" allUniqueName="[næringsinntekt].[statistikkvariabel].[All]" dimensionUniqueName="[næringsinntekt]" displayFolder="" count="0" memberValueDatatype="130" unbalanced="0"/>
    <cacheHierarchy uniqueName="[næringsinntekt].[region]" caption="region" attribute="1" defaultMemberUniqueName="[næringsinntekt].[region].[All]" allUniqueName="[næringsinntekt].[region].[All]" dimensionUniqueName="[næringsinntekt]" displayFolder="" count="0" memberValueDatatype="130" unbalanced="0"/>
    <cacheHierarchy uniqueName="[næringsinntekt].[år]" caption="år" attribute="1" defaultMemberUniqueName="[næringsinntekt].[år].[All]" allUniqueName="[næringsinntekt].[år].[All]" dimensionUniqueName="[næringsinntekt]" displayFolder="" count="0" memberValueDatatype="130" unbalanced="0"/>
    <cacheHierarchy uniqueName="[næringsinntekt].[Verdi]" caption="Verdi" attribute="1" defaultMemberUniqueName="[næringsinntekt].[Verdi].[All]" allUniqueName="[næringsinntekt].[Verdi].[All]" dimensionUniqueName="[næringsinntekt]" displayFolder="" count="0" memberValueDatatype="20" unbalanced="0"/>
    <cacheHierarchy uniqueName="[T_05038_Gj_snitt_inntekt].[statistikkvariabel]" caption="statistikkvariabel" attribute="1" defaultMemberUniqueName="[T_05038_Gj_snitt_inntekt].[statistikkvariabel].[All]" allUniqueName="[T_05038_Gj_snitt_inntekt].[statistikkvariabel].[All]" dimensionUniqueName="[T_05038_Gj_snitt_inntekt]" displayFolder="" count="0" memberValueDatatype="130" unbalanced="0"/>
    <cacheHierarchy uniqueName="[T_05038_Gj_snitt_inntekt].[fylke_nr]" caption="fylke_nr" attribute="1" defaultMemberUniqueName="[T_05038_Gj_snitt_inntekt].[fylke_nr].[All]" allUniqueName="[T_05038_Gj_snitt_inntekt].[fylke_nr].[All]" dimensionUniqueName="[T_05038_Gj_snitt_inntekt]" displayFolder="" count="2" memberValueDatatype="130" unbalanced="0">
      <fieldsUsage count="2">
        <fieldUsage x="-1"/>
        <fieldUsage x="0"/>
      </fieldsUsage>
    </cacheHierarchy>
    <cacheHierarchy uniqueName="[T_05038_Gj_snitt_inntekt].[år]" caption="år" attribute="1" defaultMemberUniqueName="[T_05038_Gj_snitt_inntekt].[år].[All]" allUniqueName="[T_05038_Gj_snitt_inntekt].[år].[All]" dimensionUniqueName="[T_05038_Gj_snitt_inntekt]" displayFolder="" count="0" memberValueDatatype="130" unbalanced="0"/>
    <cacheHierarchy uniqueName="[T_05038_Gj_snitt_inntekt].[Verdi]" caption="Verdi" attribute="1" defaultMemberUniqueName="[T_05038_Gj_snitt_inntekt].[Verdi].[All]" allUniqueName="[T_05038_Gj_snitt_inntekt].[Verdi].[All]" dimensionUniqueName="[T_05038_Gj_snitt_inntekt]" displayFolder="" count="0" memberValueDatatype="20" unbalanced="0"/>
    <cacheHierarchy uniqueName="[T_05040_inntekt].[statistikkvariabel]" caption="statistikkvariabel" attribute="1" defaultMemberUniqueName="[T_05040_inntekt].[statistikkvariabel].[All]" allUniqueName="[T_05040_inntekt].[statistikkvariabel].[All]" dimensionUniqueName="[T_05040_inntekt]" displayFolder="" count="0" memberValueDatatype="130" unbalanced="0"/>
    <cacheHierarchy uniqueName="[T_05040_inntekt].[fylke_nr]" caption="fylke_nr" attribute="1" defaultMemberUniqueName="[T_05040_inntekt].[fylke_nr].[All]" allUniqueName="[T_05040_inntekt].[fylke_nr].[All]" dimensionUniqueName="[T_05040_inntekt]" displayFolder="" count="0" memberValueDatatype="130" unbalanced="0"/>
    <cacheHierarchy uniqueName="[T_05040_inntekt].[år]" caption="år" attribute="1" defaultMemberUniqueName="[T_05040_inntekt].[år].[All]" allUniqueName="[T_05040_inntekt].[år].[All]" dimensionUniqueName="[T_05040_inntekt]" displayFolder="" count="0" memberValueDatatype="130" unbalanced="0"/>
    <cacheHierarchy uniqueName="[T_05040_inntekt].[Verdi]" caption="Verdi" attribute="1" defaultMemberUniqueName="[T_05040_inntekt].[Verdi].[All]" allUniqueName="[T_05040_inntekt].[Verdi].[All]" dimensionUniqueName="[T_05040_inntekt]" displayFolder="" count="0" memberValueDatatype="20" unbalanced="0"/>
    <cacheHierarchy uniqueName="[T_05043_inntekt_prosent_andel].[statistikkvariabel]" caption="statistikkvariabel" attribute="1" defaultMemberUniqueName="[T_05043_inntekt_prosent_andel].[statistikkvariabel].[All]" allUniqueName="[T_05043_inntekt_prosent_andel].[statistikkvariabel].[All]" dimensionUniqueName="[T_05043_inntekt_prosent_andel]" displayFolder="" count="0" memberValueDatatype="130" unbalanced="0"/>
    <cacheHierarchy uniqueName="[T_05043_inntekt_prosent_andel].[fylke_nr]" caption="fylke_nr" attribute="1" defaultMemberUniqueName="[T_05043_inntekt_prosent_andel].[fylke_nr].[All]" allUniqueName="[T_05043_inntekt_prosent_andel].[fylke_nr].[All]" dimensionUniqueName="[T_05043_inntekt_prosent_andel]" displayFolder="" count="0" memberValueDatatype="130" unbalanced="0"/>
    <cacheHierarchy uniqueName="[T_05043_inntekt_prosent_andel].[år]" caption="år" attribute="1" defaultMemberUniqueName="[T_05043_inntekt_prosent_andel].[år].[All]" allUniqueName="[T_05043_inntekt_prosent_andel].[år].[All]" dimensionUniqueName="[T_05043_inntekt_prosent_andel]" displayFolder="" count="0" memberValueDatatype="130" unbalanced="0"/>
    <cacheHierarchy uniqueName="[T_05043_inntekt_prosent_andel].[Verdi]" caption="Verdi" attribute="1" defaultMemberUniqueName="[T_05043_inntekt_prosent_andel].[Verdi].[All]" allUniqueName="[T_05043_inntekt_prosent_andel].[Verdi].[All]" dimensionUniqueName="[T_05043_inntekt_prosent_andel]" displayFolder="" count="0" memberValueDatatype="20" unbalanced="0"/>
    <cacheHierarchy uniqueName="[T_09823_gjeld_renteutgifter].[statistikkvariabel]" caption="statistikkvariabel" attribute="1" defaultMemberUniqueName="[T_09823_gjeld_renteutgifter].[statistikkvariabel].[All]" allUniqueName="[T_09823_gjeld_renteutgifter].[statistikkvariabel].[All]" dimensionUniqueName="[T_09823_gjeld_renteutgifter]" displayFolder="" count="0" memberValueDatatype="130" unbalanced="0"/>
    <cacheHierarchy uniqueName="[T_09823_gjeld_renteutgifter].[fylke_nr]" caption="fylke_nr" attribute="1" defaultMemberUniqueName="[T_09823_gjeld_renteutgifter].[fylke_nr].[All]" allUniqueName="[T_09823_gjeld_renteutgifter].[fylke_nr].[All]" dimensionUniqueName="[T_09823_gjeld_renteutgifter]" displayFolder="" count="0" memberValueDatatype="130" unbalanced="0"/>
    <cacheHierarchy uniqueName="[T_09823_gjeld_renteutgifter].[år]" caption="år" attribute="1" defaultMemberUniqueName="[T_09823_gjeld_renteutgifter].[år].[All]" allUniqueName="[T_09823_gjeld_renteutgifter].[år].[All]" dimensionUniqueName="[T_09823_gjeld_renteutgifter]" displayFolder="" count="0" memberValueDatatype="130" unbalanced="0"/>
    <cacheHierarchy uniqueName="[T_09823_gjeld_renteutgifter].[Verdi]" caption="Verdi" attribute="1" defaultMemberUniqueName="[T_09823_gjeld_renteutgifter].[Verdi].[All]" allUniqueName="[T_09823_gjeld_renteutgifter].[Verdi].[All]" dimensionUniqueName="[T_09823_gjeld_renteutgifter]" displayFolder="" count="0" memberValueDatatype="20" unbalanced="0"/>
    <cacheHierarchy uniqueName="[T_fylke].[fylke_nr]" caption="fylke_nr" attribute="1" defaultMemberUniqueName="[T_fylke].[fylke_nr].[All]" allUniqueName="[T_fylke].[fylke_nr].[All]" dimensionUniqueName="[T_fylke]" displayFolder="" count="0" memberValueDatatype="130" unbalanced="0"/>
    <cacheHierarchy uniqueName="[T_fylke].[fylke]" caption="fylke" attribute="1" defaultMemberUniqueName="[T_fylke].[fylke].[All]" allUniqueName="[T_fylke].[fylke].[All]" dimensionUniqueName="[T_fylke]" displayFolder="" count="0" memberValueDatatype="130" unbalanced="0"/>
    <cacheHierarchy uniqueName="[T_fylke 1].[fylke_nr]" caption="fylke_nr" attribute="1" defaultMemberUniqueName="[T_fylke 1].[fylke_nr].[All]" allUniqueName="[T_fylke 1].[fylke_nr].[All]" dimensionUniqueName="[T_fylke 1]" displayFolder="" count="0" memberValueDatatype="130" unbalanced="0"/>
    <cacheHierarchy uniqueName="[T_fylke 1].[fylke]" caption="fylke" attribute="1" defaultMemberUniqueName="[T_fylke 1].[fylke].[All]" allUniqueName="[T_fylke 1].[fylke].[All]" dimensionUniqueName="[T_fylke 1]" displayFolder="" count="0" memberValueDatatype="130" unbalanced="0"/>
    <cacheHierarchy uniqueName="[Measures].[Gjsn_inntekt]" caption="Gjsn_inntekt" measure="1" displayFolder="" measureGroup="T_05038_Gj_snitt_inntekt" count="0"/>
    <cacheHierarchy uniqueName="[Measures].[Inntekt:prsent]" caption="Inntekt:prsent" measure="1" displayFolder="" measureGroup="T_05040_inntekt" count="0"/>
    <cacheHierarchy uniqueName="[Measures].[ANdel_inntekt]" caption="ANdel_inntekt" measure="1" displayFolder="" measureGroup="T_05043_inntekt_prosent_andel" count="0"/>
    <cacheHierarchy uniqueName="[Measures].[Gjeld]" caption="Gjeld" measure="1" displayFolder="" measureGroup="T_09823_gjeld_renteutgifter" count="0"/>
    <cacheHierarchy uniqueName="[Measures].[Average of Verdi]" caption="Average of Verdi" measure="1" displayFolder="" measureGroup="T_05038_Gj_snitt_inntekt" count="0"/>
    <cacheHierarchy uniqueName="[Measures].[Average of Verdi 2]" caption="Average of Verdi 2" measure="1" displayFolder="" measureGroup="T_09823_gjeld_renteutgifter" count="0"/>
    <cacheHierarchy uniqueName="[Measures].[__XL_Count T_05040_inntekt]" caption="__XL_Count T_05040_inntekt" measure="1" displayFolder="" measureGroup="T_05040_inntekt" count="0" hidden="1"/>
    <cacheHierarchy uniqueName="[Measures].[__XL_Count T_05038_Gj_snitt_inntekt]" caption="__XL_Count T_05038_Gj_snitt_inntekt" measure="1" displayFolder="" measureGroup="T_05038_Gj_snitt_inntekt" count="0" hidden="1"/>
    <cacheHierarchy uniqueName="[Measures].[__XL_Count T_05043_inntekt_prosent_andel]" caption="__XL_Count T_05043_inntekt_prosent_andel" measure="1" displayFolder="" measureGroup="T_05043_inntekt_prosent_andel" count="0" hidden="1"/>
    <cacheHierarchy uniqueName="[Measures].[__XL_Count T_09823_gjeld_renteutgifter]" caption="__XL_Count T_09823_gjeld_renteutgifter" measure="1" displayFolder="" measureGroup="T_09823_gjeld_renteutgifter" count="0" hidden="1"/>
    <cacheHierarchy uniqueName="[Measures].[__XL_Count T_fylke]" caption="__XL_Count T_fylke" measure="1" displayFolder="" measureGroup="T_fylke" count="0" hidden="1"/>
    <cacheHierarchy uniqueName="[Measures].[__XL_Count T_fylke 1]" caption="__XL_Count T_fylke 1" measure="1" displayFolder="" measureGroup="T_fylke 1" count="0" hidden="1"/>
    <cacheHierarchy uniqueName="[Measures].[__XL_Count næringsinntekt]" caption="__XL_Count næringsinntekt" measure="1" displayFolder="" measureGroup="næringsinntekt" count="0" hidden="1"/>
    <cacheHierarchy uniqueName="[Measures].[__No measures defined]" caption="__No measures defined" measure="1" displayFolder="" count="0" hidden="1"/>
    <cacheHierarchy uniqueName="[Measures].[Sum av Verdi]" caption="Sum av Verdi" measure="1" displayFolder="" measureGroup="T_05038_Gj_snitt_inntekt" count="0" hidden="1">
      <extLst>
        <ext xmlns:x15="http://schemas.microsoft.com/office/spreadsheetml/2010/11/main" uri="{B97F6D7D-B522-45F9-BDA1-12C45D357490}">
          <x15:cacheHierarchy aggregatedColumn="7"/>
        </ext>
      </extLst>
    </cacheHierarchy>
    <cacheHierarchy uniqueName="[Measures].[Antall av Verdi]" caption="Antall av Verdi" measure="1" displayFolder="" measureGroup="T_05038_Gj_snitt_inntekt" count="0" hidden="1">
      <extLst>
        <ext xmlns:x15="http://schemas.microsoft.com/office/spreadsheetml/2010/11/main" uri="{B97F6D7D-B522-45F9-BDA1-12C45D357490}">
          <x15:cacheHierarchy aggregatedColumn="7"/>
        </ext>
      </extLst>
    </cacheHierarchy>
    <cacheHierarchy uniqueName="[Measures].[Sum av Verdi 2]" caption="Sum av Verdi 2" measure="1" displayFolder="" measureGroup="T_05040_inntekt" count="0" hidden="1">
      <extLst>
        <ext xmlns:x15="http://schemas.microsoft.com/office/spreadsheetml/2010/11/main" uri="{B97F6D7D-B522-45F9-BDA1-12C45D357490}">
          <x15:cacheHierarchy aggregatedColumn="11"/>
        </ext>
      </extLst>
    </cacheHierarchy>
    <cacheHierarchy uniqueName="[Measures].[Antall av Verdi 2]" caption="Antall av Verdi 2" measure="1" displayFolder="" measureGroup="T_05040_inntekt" count="0" hidden="1">
      <extLst>
        <ext xmlns:x15="http://schemas.microsoft.com/office/spreadsheetml/2010/11/main" uri="{B97F6D7D-B522-45F9-BDA1-12C45D357490}">
          <x15:cacheHierarchy aggregatedColumn="11"/>
        </ext>
      </extLst>
    </cacheHierarchy>
    <cacheHierarchy uniqueName="[Measures].[Sum av Verdi 3]" caption="Sum av Verdi 3" measure="1" displayFolder="" measureGroup="T_05043_inntekt_prosent_andel" count="0" hidden="1">
      <extLst>
        <ext xmlns:x15="http://schemas.microsoft.com/office/spreadsheetml/2010/11/main" uri="{B97F6D7D-B522-45F9-BDA1-12C45D357490}">
          <x15:cacheHierarchy aggregatedColumn="15"/>
        </ext>
      </extLst>
    </cacheHierarchy>
    <cacheHierarchy uniqueName="[Measures].[Sum av Verdi 4]" caption="Sum av Verdi 4" measure="1" displayFolder="" measureGroup="T_09823_gjeld_renteutgifter" count="0" hidden="1">
      <extLst>
        <ext xmlns:x15="http://schemas.microsoft.com/office/spreadsheetml/2010/11/main" uri="{B97F6D7D-B522-45F9-BDA1-12C45D357490}">
          <x15:cacheHierarchy aggregatedColumn="19"/>
        </ext>
      </extLst>
    </cacheHierarchy>
    <cacheHierarchy uniqueName="[Measures].[Sum av Verdi 5]" caption="Sum av Verdi 5" measure="1" displayFolder="" measureGroup="næringsinntekt" count="0" hidden="1">
      <extLst>
        <ext xmlns:x15="http://schemas.microsoft.com/office/spreadsheetml/2010/11/main" uri="{B97F6D7D-B522-45F9-BDA1-12C45D357490}">
          <x15:cacheHierarchy aggregatedColumn="3"/>
        </ext>
      </extLst>
    </cacheHierarchy>
  </cacheHierarchies>
  <kpis count="0"/>
  <dimensions count="8">
    <dimension measure="1" name="Measures" uniqueName="[Measures]" caption="Measures"/>
    <dimension name="næringsinntekt" uniqueName="[næringsinntekt]" caption="næringsinntekt"/>
    <dimension name="T_05038_Gj_snitt_inntekt" uniqueName="[T_05038_Gj_snitt_inntekt]" caption="T_05038_Gj_snitt_inntekt"/>
    <dimension name="T_05040_inntekt" uniqueName="[T_05040_inntekt]" caption="T_05040_inntekt"/>
    <dimension name="T_05043_inntekt_prosent_andel" uniqueName="[T_05043_inntekt_prosent_andel]" caption="T_05043_inntekt_prosent_andel"/>
    <dimension name="T_09823_gjeld_renteutgifter" uniqueName="[T_09823_gjeld_renteutgifter]" caption="T_09823_gjeld_renteutgifter"/>
    <dimension name="T_fylke" uniqueName="[T_fylke]" caption="T_fylke"/>
    <dimension name="T_fylke 1" uniqueName="[T_fylke 1]" caption="T_fylke 1"/>
  </dimensions>
  <measureGroups count="7">
    <measureGroup name="næringsinntekt" caption="næringsinntekt"/>
    <measureGroup name="T_05038_Gj_snitt_inntekt" caption="T_05038_Gj_snitt_inntekt"/>
    <measureGroup name="T_05040_inntekt" caption="T_05040_inntekt"/>
    <measureGroup name="T_05043_inntekt_prosent_andel" caption="T_05043_inntekt_prosent_andel"/>
    <measureGroup name="T_09823_gjeld_renteutgifter" caption="T_09823_gjeld_renteutgifter"/>
    <measureGroup name="T_fylke" caption="T_fylke"/>
    <measureGroup name="T_fylke 1" caption="T_fylke 1"/>
  </measureGroups>
  <maps count="15">
    <map measureGroup="0" dimension="1"/>
    <map measureGroup="0" dimension="6"/>
    <map measureGroup="1" dimension="2"/>
    <map measureGroup="1" dimension="6"/>
    <map measureGroup="1" dimension="7"/>
    <map measureGroup="2" dimension="3"/>
    <map measureGroup="2" dimension="6"/>
    <map measureGroup="2" dimension="7"/>
    <map measureGroup="3" dimension="4"/>
    <map measureGroup="3" dimension="6"/>
    <map measureGroup="4" dimension="5"/>
    <map measureGroup="4" dimension="6"/>
    <map measureGroup="4" dimension="7"/>
    <map measureGroup="5" dimension="6"/>
    <map measureGroup="6" dimension="7"/>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50.652510879627" backgroundQuery="1" createdVersion="7" refreshedVersion="7" minRefreshableVersion="3" recordCount="0" supportSubquery="1" supportAdvancedDrill="1" xr:uid="{E38F3882-BA7E-48C8-A44B-4E15D611699A}">
  <cacheSource type="external" connectionId="7"/>
  <cacheFields count="1">
    <cacheField name="[T_05043_inntekt_prosent_andel].[fylke_nr].[fylke_nr]" caption="fylke_nr" numFmtId="0" hierarchy="13" level="1">
      <sharedItems count="25">
        <s v="01 Østfold (-2019)"/>
        <s v="02-03 Oslo og Akershus (-2019)"/>
        <s v="03+30 Oslo og Viken"/>
        <s v="04 Hedmark (-2019)"/>
        <s v="05 Oppland (-2019)"/>
        <s v="06 Buskerud (-2019)"/>
        <s v="07 Vestfold (-2019)"/>
        <s v="08 Telemark (-2019)"/>
        <s v="09 Aust-Agder (-2019)"/>
        <s v="10 Vest-Agder (-2019)"/>
        <s v="11 Rogaland"/>
        <s v="12 Hordaland (-2019)"/>
        <s v="14 Sogn og Fjordane (-2019)"/>
        <s v="15 Møre og Romsdal"/>
        <s v="16 Sør-Trøndelag (-2017)"/>
        <s v="17 Nord-Trøndelag (-2017)"/>
        <s v="18 Nordland - Nordlánnda"/>
        <s v="19 Troms - Romsa (-2019)"/>
        <s v="20 Finnmark - Finnmárku (-2019)"/>
        <s v="34 Innlandet"/>
        <s v="38 Vestfold og Telemark"/>
        <s v="42 Agder"/>
        <s v="46 Vestland"/>
        <s v="50 Trøndelag - Trööndelage"/>
        <s v="54 Troms og Finnmark - Romsa ja Finnmárku"/>
      </sharedItems>
    </cacheField>
  </cacheFields>
  <cacheHierarchies count="45">
    <cacheHierarchy uniqueName="[næringsinntekt].[statistikkvariabel]" caption="statistikkvariabel" attribute="1" defaultMemberUniqueName="[næringsinntekt].[statistikkvariabel].[All]" allUniqueName="[næringsinntekt].[statistikkvariabel].[All]" dimensionUniqueName="[næringsinntekt]" displayFolder="" count="0" memberValueDatatype="130" unbalanced="0"/>
    <cacheHierarchy uniqueName="[næringsinntekt].[region]" caption="region" attribute="1" defaultMemberUniqueName="[næringsinntekt].[region].[All]" allUniqueName="[næringsinntekt].[region].[All]" dimensionUniqueName="[næringsinntekt]" displayFolder="" count="0" memberValueDatatype="130" unbalanced="0"/>
    <cacheHierarchy uniqueName="[næringsinntekt].[år]" caption="år" attribute="1" defaultMemberUniqueName="[næringsinntekt].[år].[All]" allUniqueName="[næringsinntekt].[år].[All]" dimensionUniqueName="[næringsinntekt]" displayFolder="" count="0" memberValueDatatype="130" unbalanced="0"/>
    <cacheHierarchy uniqueName="[næringsinntekt].[Verdi]" caption="Verdi" attribute="1" defaultMemberUniqueName="[næringsinntekt].[Verdi].[All]" allUniqueName="[næringsinntekt].[Verdi].[All]" dimensionUniqueName="[næringsinntekt]" displayFolder="" count="0" memberValueDatatype="20" unbalanced="0"/>
    <cacheHierarchy uniqueName="[T_05038_Gj_snitt_inntekt].[statistikkvariabel]" caption="statistikkvariabel" attribute="1" defaultMemberUniqueName="[T_05038_Gj_snitt_inntekt].[statistikkvariabel].[All]" allUniqueName="[T_05038_Gj_snitt_inntekt].[statistikkvariabel].[All]" dimensionUniqueName="[T_05038_Gj_snitt_inntekt]" displayFolder="" count="0" memberValueDatatype="130" unbalanced="0"/>
    <cacheHierarchy uniqueName="[T_05038_Gj_snitt_inntekt].[fylke_nr]" caption="fylke_nr" attribute="1" defaultMemberUniqueName="[T_05038_Gj_snitt_inntekt].[fylke_nr].[All]" allUniqueName="[T_05038_Gj_snitt_inntekt].[fylke_nr].[All]" dimensionUniqueName="[T_05038_Gj_snitt_inntekt]" displayFolder="" count="0" memberValueDatatype="130" unbalanced="0"/>
    <cacheHierarchy uniqueName="[T_05038_Gj_snitt_inntekt].[år]" caption="år" attribute="1" defaultMemberUniqueName="[T_05038_Gj_snitt_inntekt].[år].[All]" allUniqueName="[T_05038_Gj_snitt_inntekt].[år].[All]" dimensionUniqueName="[T_05038_Gj_snitt_inntekt]" displayFolder="" count="0" memberValueDatatype="130" unbalanced="0"/>
    <cacheHierarchy uniqueName="[T_05038_Gj_snitt_inntekt].[Verdi]" caption="Verdi" attribute="1" defaultMemberUniqueName="[T_05038_Gj_snitt_inntekt].[Verdi].[All]" allUniqueName="[T_05038_Gj_snitt_inntekt].[Verdi].[All]" dimensionUniqueName="[T_05038_Gj_snitt_inntekt]" displayFolder="" count="0" memberValueDatatype="20" unbalanced="0"/>
    <cacheHierarchy uniqueName="[T_05040_inntekt].[statistikkvariabel]" caption="statistikkvariabel" attribute="1" defaultMemberUniqueName="[T_05040_inntekt].[statistikkvariabel].[All]" allUniqueName="[T_05040_inntekt].[statistikkvariabel].[All]" dimensionUniqueName="[T_05040_inntekt]" displayFolder="" count="0" memberValueDatatype="130" unbalanced="0"/>
    <cacheHierarchy uniqueName="[T_05040_inntekt].[fylke_nr]" caption="fylke_nr" attribute="1" defaultMemberUniqueName="[T_05040_inntekt].[fylke_nr].[All]" allUniqueName="[T_05040_inntekt].[fylke_nr].[All]" dimensionUniqueName="[T_05040_inntekt]" displayFolder="" count="0" memberValueDatatype="130" unbalanced="0"/>
    <cacheHierarchy uniqueName="[T_05040_inntekt].[år]" caption="år" attribute="1" defaultMemberUniqueName="[T_05040_inntekt].[år].[All]" allUniqueName="[T_05040_inntekt].[år].[All]" dimensionUniqueName="[T_05040_inntekt]" displayFolder="" count="0" memberValueDatatype="130" unbalanced="0"/>
    <cacheHierarchy uniqueName="[T_05040_inntekt].[Verdi]" caption="Verdi" attribute="1" defaultMemberUniqueName="[T_05040_inntekt].[Verdi].[All]" allUniqueName="[T_05040_inntekt].[Verdi].[All]" dimensionUniqueName="[T_05040_inntekt]" displayFolder="" count="0" memberValueDatatype="20" unbalanced="0"/>
    <cacheHierarchy uniqueName="[T_05043_inntekt_prosent_andel].[statistikkvariabel]" caption="statistikkvariabel" attribute="1" defaultMemberUniqueName="[T_05043_inntekt_prosent_andel].[statistikkvariabel].[All]" allUniqueName="[T_05043_inntekt_prosent_andel].[statistikkvariabel].[All]" dimensionUniqueName="[T_05043_inntekt_prosent_andel]" displayFolder="" count="0" memberValueDatatype="130" unbalanced="0"/>
    <cacheHierarchy uniqueName="[T_05043_inntekt_prosent_andel].[fylke_nr]" caption="fylke_nr" attribute="1" defaultMemberUniqueName="[T_05043_inntekt_prosent_andel].[fylke_nr].[All]" allUniqueName="[T_05043_inntekt_prosent_andel].[fylke_nr].[All]" dimensionUniqueName="[T_05043_inntekt_prosent_andel]" displayFolder="" count="2" memberValueDatatype="130" unbalanced="0">
      <fieldsUsage count="2">
        <fieldUsage x="-1"/>
        <fieldUsage x="0"/>
      </fieldsUsage>
    </cacheHierarchy>
    <cacheHierarchy uniqueName="[T_05043_inntekt_prosent_andel].[år]" caption="år" attribute="1" defaultMemberUniqueName="[T_05043_inntekt_prosent_andel].[år].[All]" allUniqueName="[T_05043_inntekt_prosent_andel].[år].[All]" dimensionUniqueName="[T_05043_inntekt_prosent_andel]" displayFolder="" count="0" memberValueDatatype="130" unbalanced="0"/>
    <cacheHierarchy uniqueName="[T_05043_inntekt_prosent_andel].[Verdi]" caption="Verdi" attribute="1" defaultMemberUniqueName="[T_05043_inntekt_prosent_andel].[Verdi].[All]" allUniqueName="[T_05043_inntekt_prosent_andel].[Verdi].[All]" dimensionUniqueName="[T_05043_inntekt_prosent_andel]" displayFolder="" count="0" memberValueDatatype="20" unbalanced="0"/>
    <cacheHierarchy uniqueName="[T_09823_gjeld_renteutgifter].[statistikkvariabel]" caption="statistikkvariabel" attribute="1" defaultMemberUniqueName="[T_09823_gjeld_renteutgifter].[statistikkvariabel].[All]" allUniqueName="[T_09823_gjeld_renteutgifter].[statistikkvariabel].[All]" dimensionUniqueName="[T_09823_gjeld_renteutgifter]" displayFolder="" count="0" memberValueDatatype="130" unbalanced="0"/>
    <cacheHierarchy uniqueName="[T_09823_gjeld_renteutgifter].[fylke_nr]" caption="fylke_nr" attribute="1" defaultMemberUniqueName="[T_09823_gjeld_renteutgifter].[fylke_nr].[All]" allUniqueName="[T_09823_gjeld_renteutgifter].[fylke_nr].[All]" dimensionUniqueName="[T_09823_gjeld_renteutgifter]" displayFolder="" count="0" memberValueDatatype="130" unbalanced="0"/>
    <cacheHierarchy uniqueName="[T_09823_gjeld_renteutgifter].[år]" caption="år" attribute="1" defaultMemberUniqueName="[T_09823_gjeld_renteutgifter].[år].[All]" allUniqueName="[T_09823_gjeld_renteutgifter].[år].[All]" dimensionUniqueName="[T_09823_gjeld_renteutgifter]" displayFolder="" count="0" memberValueDatatype="130" unbalanced="0"/>
    <cacheHierarchy uniqueName="[T_09823_gjeld_renteutgifter].[Verdi]" caption="Verdi" attribute="1" defaultMemberUniqueName="[T_09823_gjeld_renteutgifter].[Verdi].[All]" allUniqueName="[T_09823_gjeld_renteutgifter].[Verdi].[All]" dimensionUniqueName="[T_09823_gjeld_renteutgifter]" displayFolder="" count="0" memberValueDatatype="20" unbalanced="0"/>
    <cacheHierarchy uniqueName="[T_fylke].[fylke_nr]" caption="fylke_nr" attribute="1" defaultMemberUniqueName="[T_fylke].[fylke_nr].[All]" allUniqueName="[T_fylke].[fylke_nr].[All]" dimensionUniqueName="[T_fylke]" displayFolder="" count="0" memberValueDatatype="130" unbalanced="0"/>
    <cacheHierarchy uniqueName="[T_fylke].[fylke]" caption="fylke" attribute="1" defaultMemberUniqueName="[T_fylke].[fylke].[All]" allUniqueName="[T_fylke].[fylke].[All]" dimensionUniqueName="[T_fylke]" displayFolder="" count="0" memberValueDatatype="130" unbalanced="0"/>
    <cacheHierarchy uniqueName="[T_fylke 1].[fylke_nr]" caption="fylke_nr" attribute="1" defaultMemberUniqueName="[T_fylke 1].[fylke_nr].[All]" allUniqueName="[T_fylke 1].[fylke_nr].[All]" dimensionUniqueName="[T_fylke 1]" displayFolder="" count="0" memberValueDatatype="130" unbalanced="0"/>
    <cacheHierarchy uniqueName="[T_fylke 1].[fylke]" caption="fylke" attribute="1" defaultMemberUniqueName="[T_fylke 1].[fylke].[All]" allUniqueName="[T_fylke 1].[fylke].[All]" dimensionUniqueName="[T_fylke 1]" displayFolder="" count="0" memberValueDatatype="130" unbalanced="0"/>
    <cacheHierarchy uniqueName="[Measures].[Gjsn_inntekt]" caption="Gjsn_inntekt" measure="1" displayFolder="" measureGroup="T_05038_Gj_snitt_inntekt" count="0"/>
    <cacheHierarchy uniqueName="[Measures].[Inntekt:prsent]" caption="Inntekt:prsent" measure="1" displayFolder="" measureGroup="T_05040_inntekt" count="0"/>
    <cacheHierarchy uniqueName="[Measures].[ANdel_inntekt]" caption="ANdel_inntekt" measure="1" displayFolder="" measureGroup="T_05043_inntekt_prosent_andel" count="0"/>
    <cacheHierarchy uniqueName="[Measures].[Gjeld]" caption="Gjeld" measure="1" displayFolder="" measureGroup="T_09823_gjeld_renteutgifter" count="0"/>
    <cacheHierarchy uniqueName="[Measures].[Average of Verdi]" caption="Average of Verdi" measure="1" displayFolder="" measureGroup="T_05038_Gj_snitt_inntekt" count="0"/>
    <cacheHierarchy uniqueName="[Measures].[Average of Verdi 2]" caption="Average of Verdi 2" measure="1" displayFolder="" measureGroup="T_09823_gjeld_renteutgifter" count="0"/>
    <cacheHierarchy uniqueName="[Measures].[__XL_Count T_05040_inntekt]" caption="__XL_Count T_05040_inntekt" measure="1" displayFolder="" measureGroup="T_05040_inntekt" count="0" hidden="1"/>
    <cacheHierarchy uniqueName="[Measures].[__XL_Count T_05038_Gj_snitt_inntekt]" caption="__XL_Count T_05038_Gj_snitt_inntekt" measure="1" displayFolder="" measureGroup="T_05038_Gj_snitt_inntekt" count="0" hidden="1"/>
    <cacheHierarchy uniqueName="[Measures].[__XL_Count T_05043_inntekt_prosent_andel]" caption="__XL_Count T_05043_inntekt_prosent_andel" measure="1" displayFolder="" measureGroup="T_05043_inntekt_prosent_andel" count="0" hidden="1"/>
    <cacheHierarchy uniqueName="[Measures].[__XL_Count T_09823_gjeld_renteutgifter]" caption="__XL_Count T_09823_gjeld_renteutgifter" measure="1" displayFolder="" measureGroup="T_09823_gjeld_renteutgifter" count="0" hidden="1"/>
    <cacheHierarchy uniqueName="[Measures].[__XL_Count T_fylke]" caption="__XL_Count T_fylke" measure="1" displayFolder="" measureGroup="T_fylke" count="0" hidden="1"/>
    <cacheHierarchy uniqueName="[Measures].[__XL_Count T_fylke 1]" caption="__XL_Count T_fylke 1" measure="1" displayFolder="" measureGroup="T_fylke 1" count="0" hidden="1"/>
    <cacheHierarchy uniqueName="[Measures].[__XL_Count næringsinntekt]" caption="__XL_Count næringsinntekt" measure="1" displayFolder="" measureGroup="næringsinntekt" count="0" hidden="1"/>
    <cacheHierarchy uniqueName="[Measures].[__No measures defined]" caption="__No measures defined" measure="1" displayFolder="" count="0" hidden="1"/>
    <cacheHierarchy uniqueName="[Measures].[Sum av Verdi]" caption="Sum av Verdi" measure="1" displayFolder="" measureGroup="T_05038_Gj_snitt_inntekt" count="0" hidden="1">
      <extLst>
        <ext xmlns:x15="http://schemas.microsoft.com/office/spreadsheetml/2010/11/main" uri="{B97F6D7D-B522-45F9-BDA1-12C45D357490}">
          <x15:cacheHierarchy aggregatedColumn="7"/>
        </ext>
      </extLst>
    </cacheHierarchy>
    <cacheHierarchy uniqueName="[Measures].[Antall av Verdi]" caption="Antall av Verdi" measure="1" displayFolder="" measureGroup="T_05038_Gj_snitt_inntekt" count="0" hidden="1">
      <extLst>
        <ext xmlns:x15="http://schemas.microsoft.com/office/spreadsheetml/2010/11/main" uri="{B97F6D7D-B522-45F9-BDA1-12C45D357490}">
          <x15:cacheHierarchy aggregatedColumn="7"/>
        </ext>
      </extLst>
    </cacheHierarchy>
    <cacheHierarchy uniqueName="[Measures].[Sum av Verdi 2]" caption="Sum av Verdi 2" measure="1" displayFolder="" measureGroup="T_05040_inntekt" count="0" hidden="1">
      <extLst>
        <ext xmlns:x15="http://schemas.microsoft.com/office/spreadsheetml/2010/11/main" uri="{B97F6D7D-B522-45F9-BDA1-12C45D357490}">
          <x15:cacheHierarchy aggregatedColumn="11"/>
        </ext>
      </extLst>
    </cacheHierarchy>
    <cacheHierarchy uniqueName="[Measures].[Antall av Verdi 2]" caption="Antall av Verdi 2" measure="1" displayFolder="" measureGroup="T_05040_inntekt" count="0" hidden="1">
      <extLst>
        <ext xmlns:x15="http://schemas.microsoft.com/office/spreadsheetml/2010/11/main" uri="{B97F6D7D-B522-45F9-BDA1-12C45D357490}">
          <x15:cacheHierarchy aggregatedColumn="11"/>
        </ext>
      </extLst>
    </cacheHierarchy>
    <cacheHierarchy uniqueName="[Measures].[Sum av Verdi 3]" caption="Sum av Verdi 3" measure="1" displayFolder="" measureGroup="T_05043_inntekt_prosent_andel" count="0" hidden="1">
      <extLst>
        <ext xmlns:x15="http://schemas.microsoft.com/office/spreadsheetml/2010/11/main" uri="{B97F6D7D-B522-45F9-BDA1-12C45D357490}">
          <x15:cacheHierarchy aggregatedColumn="15"/>
        </ext>
      </extLst>
    </cacheHierarchy>
    <cacheHierarchy uniqueName="[Measures].[Sum av Verdi 4]" caption="Sum av Verdi 4" measure="1" displayFolder="" measureGroup="T_09823_gjeld_renteutgifter" count="0" hidden="1">
      <extLst>
        <ext xmlns:x15="http://schemas.microsoft.com/office/spreadsheetml/2010/11/main" uri="{B97F6D7D-B522-45F9-BDA1-12C45D357490}">
          <x15:cacheHierarchy aggregatedColumn="19"/>
        </ext>
      </extLst>
    </cacheHierarchy>
    <cacheHierarchy uniqueName="[Measures].[Sum av Verdi 5]" caption="Sum av Verdi 5" measure="1" displayFolder="" measureGroup="næringsinntekt" count="0" hidden="1">
      <extLst>
        <ext xmlns:x15="http://schemas.microsoft.com/office/spreadsheetml/2010/11/main" uri="{B97F6D7D-B522-45F9-BDA1-12C45D357490}">
          <x15:cacheHierarchy aggregatedColumn="3"/>
        </ext>
      </extLst>
    </cacheHierarchy>
  </cacheHierarchies>
  <kpis count="0"/>
  <dimensions count="8">
    <dimension measure="1" name="Measures" uniqueName="[Measures]" caption="Measures"/>
    <dimension name="næringsinntekt" uniqueName="[næringsinntekt]" caption="næringsinntekt"/>
    <dimension name="T_05038_Gj_snitt_inntekt" uniqueName="[T_05038_Gj_snitt_inntekt]" caption="T_05038_Gj_snitt_inntekt"/>
    <dimension name="T_05040_inntekt" uniqueName="[T_05040_inntekt]" caption="T_05040_inntekt"/>
    <dimension name="T_05043_inntekt_prosent_andel" uniqueName="[T_05043_inntekt_prosent_andel]" caption="T_05043_inntekt_prosent_andel"/>
    <dimension name="T_09823_gjeld_renteutgifter" uniqueName="[T_09823_gjeld_renteutgifter]" caption="T_09823_gjeld_renteutgifter"/>
    <dimension name="T_fylke" uniqueName="[T_fylke]" caption="T_fylke"/>
    <dimension name="T_fylke 1" uniqueName="[T_fylke 1]" caption="T_fylke 1"/>
  </dimensions>
  <measureGroups count="7">
    <measureGroup name="næringsinntekt" caption="næringsinntekt"/>
    <measureGroup name="T_05038_Gj_snitt_inntekt" caption="T_05038_Gj_snitt_inntekt"/>
    <measureGroup name="T_05040_inntekt" caption="T_05040_inntekt"/>
    <measureGroup name="T_05043_inntekt_prosent_andel" caption="T_05043_inntekt_prosent_andel"/>
    <measureGroup name="T_09823_gjeld_renteutgifter" caption="T_09823_gjeld_renteutgifter"/>
    <measureGroup name="T_fylke" caption="T_fylke"/>
    <measureGroup name="T_fylke 1" caption="T_fylke 1"/>
  </measureGroups>
  <maps count="15">
    <map measureGroup="0" dimension="1"/>
    <map measureGroup="0" dimension="6"/>
    <map measureGroup="1" dimension="2"/>
    <map measureGroup="1" dimension="6"/>
    <map measureGroup="1" dimension="7"/>
    <map measureGroup="2" dimension="3"/>
    <map measureGroup="2" dimension="6"/>
    <map measureGroup="2" dimension="7"/>
    <map measureGroup="3" dimension="4"/>
    <map measureGroup="3" dimension="6"/>
    <map measureGroup="4" dimension="5"/>
    <map measureGroup="4" dimension="6"/>
    <map measureGroup="4" dimension="7"/>
    <map measureGroup="5" dimension="6"/>
    <map measureGroup="6" dimension="7"/>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50.652512152781" backgroundQuery="1" createdVersion="7" refreshedVersion="7" minRefreshableVersion="3" recordCount="0" supportSubquery="1" supportAdvancedDrill="1" xr:uid="{F094F340-1B8D-4845-BE39-FA1CFD458361}">
  <cacheSource type="external" connectionId="7"/>
  <cacheFields count="1">
    <cacheField name="[T_09823_gjeld_renteutgifter].[fylke_nr].[fylke_nr]" caption="fylke_nr" numFmtId="0" hierarchy="17" level="1">
      <sharedItems count="25">
        <s v="01 Østfold (-2019)"/>
        <s v="02-03 Oslo og Akershus (-2019)"/>
        <s v="03+30 Oslo og Viken"/>
        <s v="04 Hedmark (-2019)"/>
        <s v="05 Oppland (-2019)"/>
        <s v="06 Buskerud (-2019)"/>
        <s v="07 Vestfold (-2019)"/>
        <s v="08 Telemark (-2019)"/>
        <s v="09 Aust-Agder (-2019)"/>
        <s v="10 Vest-Agder (-2019)"/>
        <s v="11 Rogaland"/>
        <s v="12 Hordaland (-2019)"/>
        <s v="14 Sogn og Fjordane (-2019)"/>
        <s v="15 Møre og Romsdal"/>
        <s v="16 Sør-Trøndelag (-2017)"/>
        <s v="17 Nord-Trøndelag (-2017)"/>
        <s v="18 Nordland - Nordlánnda"/>
        <s v="19 Troms - Romsa (-2019)"/>
        <s v="20 Finnmark - Finnmárku (-2019)"/>
        <s v="34 Innlandet"/>
        <s v="38 Vestfold og Telemark"/>
        <s v="42 Agder"/>
        <s v="46 Vestland"/>
        <s v="50 Trøndelag - Trööndelage"/>
        <s v="54 Troms og Finnmark - Romsa ja Finnmárku"/>
      </sharedItems>
    </cacheField>
  </cacheFields>
  <cacheHierarchies count="45">
    <cacheHierarchy uniqueName="[næringsinntekt].[statistikkvariabel]" caption="statistikkvariabel" attribute="1" defaultMemberUniqueName="[næringsinntekt].[statistikkvariabel].[All]" allUniqueName="[næringsinntekt].[statistikkvariabel].[All]" dimensionUniqueName="[næringsinntekt]" displayFolder="" count="0" memberValueDatatype="130" unbalanced="0"/>
    <cacheHierarchy uniqueName="[næringsinntekt].[region]" caption="region" attribute="1" defaultMemberUniqueName="[næringsinntekt].[region].[All]" allUniqueName="[næringsinntekt].[region].[All]" dimensionUniqueName="[næringsinntekt]" displayFolder="" count="0" memberValueDatatype="130" unbalanced="0"/>
    <cacheHierarchy uniqueName="[næringsinntekt].[år]" caption="år" attribute="1" defaultMemberUniqueName="[næringsinntekt].[år].[All]" allUniqueName="[næringsinntekt].[år].[All]" dimensionUniqueName="[næringsinntekt]" displayFolder="" count="0" memberValueDatatype="130" unbalanced="0"/>
    <cacheHierarchy uniqueName="[næringsinntekt].[Verdi]" caption="Verdi" attribute="1" defaultMemberUniqueName="[næringsinntekt].[Verdi].[All]" allUniqueName="[næringsinntekt].[Verdi].[All]" dimensionUniqueName="[næringsinntekt]" displayFolder="" count="0" memberValueDatatype="20" unbalanced="0"/>
    <cacheHierarchy uniqueName="[T_05038_Gj_snitt_inntekt].[statistikkvariabel]" caption="statistikkvariabel" attribute="1" defaultMemberUniqueName="[T_05038_Gj_snitt_inntekt].[statistikkvariabel].[All]" allUniqueName="[T_05038_Gj_snitt_inntekt].[statistikkvariabel].[All]" dimensionUniqueName="[T_05038_Gj_snitt_inntekt]" displayFolder="" count="0" memberValueDatatype="130" unbalanced="0"/>
    <cacheHierarchy uniqueName="[T_05038_Gj_snitt_inntekt].[fylke_nr]" caption="fylke_nr" attribute="1" defaultMemberUniqueName="[T_05038_Gj_snitt_inntekt].[fylke_nr].[All]" allUniqueName="[T_05038_Gj_snitt_inntekt].[fylke_nr].[All]" dimensionUniqueName="[T_05038_Gj_snitt_inntekt]" displayFolder="" count="0" memberValueDatatype="130" unbalanced="0"/>
    <cacheHierarchy uniqueName="[T_05038_Gj_snitt_inntekt].[år]" caption="år" attribute="1" defaultMemberUniqueName="[T_05038_Gj_snitt_inntekt].[år].[All]" allUniqueName="[T_05038_Gj_snitt_inntekt].[år].[All]" dimensionUniqueName="[T_05038_Gj_snitt_inntekt]" displayFolder="" count="0" memberValueDatatype="130" unbalanced="0"/>
    <cacheHierarchy uniqueName="[T_05038_Gj_snitt_inntekt].[Verdi]" caption="Verdi" attribute="1" defaultMemberUniqueName="[T_05038_Gj_snitt_inntekt].[Verdi].[All]" allUniqueName="[T_05038_Gj_snitt_inntekt].[Verdi].[All]" dimensionUniqueName="[T_05038_Gj_snitt_inntekt]" displayFolder="" count="0" memberValueDatatype="20" unbalanced="0"/>
    <cacheHierarchy uniqueName="[T_05040_inntekt].[statistikkvariabel]" caption="statistikkvariabel" attribute="1" defaultMemberUniqueName="[T_05040_inntekt].[statistikkvariabel].[All]" allUniqueName="[T_05040_inntekt].[statistikkvariabel].[All]" dimensionUniqueName="[T_05040_inntekt]" displayFolder="" count="0" memberValueDatatype="130" unbalanced="0"/>
    <cacheHierarchy uniqueName="[T_05040_inntekt].[fylke_nr]" caption="fylke_nr" attribute="1" defaultMemberUniqueName="[T_05040_inntekt].[fylke_nr].[All]" allUniqueName="[T_05040_inntekt].[fylke_nr].[All]" dimensionUniqueName="[T_05040_inntekt]" displayFolder="" count="0" memberValueDatatype="130" unbalanced="0"/>
    <cacheHierarchy uniqueName="[T_05040_inntekt].[år]" caption="år" attribute="1" defaultMemberUniqueName="[T_05040_inntekt].[år].[All]" allUniqueName="[T_05040_inntekt].[år].[All]" dimensionUniqueName="[T_05040_inntekt]" displayFolder="" count="0" memberValueDatatype="130" unbalanced="0"/>
    <cacheHierarchy uniqueName="[T_05040_inntekt].[Verdi]" caption="Verdi" attribute="1" defaultMemberUniqueName="[T_05040_inntekt].[Verdi].[All]" allUniqueName="[T_05040_inntekt].[Verdi].[All]" dimensionUniqueName="[T_05040_inntekt]" displayFolder="" count="0" memberValueDatatype="20" unbalanced="0"/>
    <cacheHierarchy uniqueName="[T_05043_inntekt_prosent_andel].[statistikkvariabel]" caption="statistikkvariabel" attribute="1" defaultMemberUniqueName="[T_05043_inntekt_prosent_andel].[statistikkvariabel].[All]" allUniqueName="[T_05043_inntekt_prosent_andel].[statistikkvariabel].[All]" dimensionUniqueName="[T_05043_inntekt_prosent_andel]" displayFolder="" count="0" memberValueDatatype="130" unbalanced="0"/>
    <cacheHierarchy uniqueName="[T_05043_inntekt_prosent_andel].[fylke_nr]" caption="fylke_nr" attribute="1" defaultMemberUniqueName="[T_05043_inntekt_prosent_andel].[fylke_nr].[All]" allUniqueName="[T_05043_inntekt_prosent_andel].[fylke_nr].[All]" dimensionUniqueName="[T_05043_inntekt_prosent_andel]" displayFolder="" count="0" memberValueDatatype="130" unbalanced="0"/>
    <cacheHierarchy uniqueName="[T_05043_inntekt_prosent_andel].[år]" caption="år" attribute="1" defaultMemberUniqueName="[T_05043_inntekt_prosent_andel].[år].[All]" allUniqueName="[T_05043_inntekt_prosent_andel].[år].[All]" dimensionUniqueName="[T_05043_inntekt_prosent_andel]" displayFolder="" count="0" memberValueDatatype="130" unbalanced="0"/>
    <cacheHierarchy uniqueName="[T_05043_inntekt_prosent_andel].[Verdi]" caption="Verdi" attribute="1" defaultMemberUniqueName="[T_05043_inntekt_prosent_andel].[Verdi].[All]" allUniqueName="[T_05043_inntekt_prosent_andel].[Verdi].[All]" dimensionUniqueName="[T_05043_inntekt_prosent_andel]" displayFolder="" count="0" memberValueDatatype="20" unbalanced="0"/>
    <cacheHierarchy uniqueName="[T_09823_gjeld_renteutgifter].[statistikkvariabel]" caption="statistikkvariabel" attribute="1" defaultMemberUniqueName="[T_09823_gjeld_renteutgifter].[statistikkvariabel].[All]" allUniqueName="[T_09823_gjeld_renteutgifter].[statistikkvariabel].[All]" dimensionUniqueName="[T_09823_gjeld_renteutgifter]" displayFolder="" count="0" memberValueDatatype="130" unbalanced="0"/>
    <cacheHierarchy uniqueName="[T_09823_gjeld_renteutgifter].[fylke_nr]" caption="fylke_nr" attribute="1" defaultMemberUniqueName="[T_09823_gjeld_renteutgifter].[fylke_nr].[All]" allUniqueName="[T_09823_gjeld_renteutgifter].[fylke_nr].[All]" dimensionUniqueName="[T_09823_gjeld_renteutgifter]" displayFolder="" count="2" memberValueDatatype="130" unbalanced="0">
      <fieldsUsage count="2">
        <fieldUsage x="-1"/>
        <fieldUsage x="0"/>
      </fieldsUsage>
    </cacheHierarchy>
    <cacheHierarchy uniqueName="[T_09823_gjeld_renteutgifter].[år]" caption="år" attribute="1" defaultMemberUniqueName="[T_09823_gjeld_renteutgifter].[år].[All]" allUniqueName="[T_09823_gjeld_renteutgifter].[år].[All]" dimensionUniqueName="[T_09823_gjeld_renteutgifter]" displayFolder="" count="0" memberValueDatatype="130" unbalanced="0"/>
    <cacheHierarchy uniqueName="[T_09823_gjeld_renteutgifter].[Verdi]" caption="Verdi" attribute="1" defaultMemberUniqueName="[T_09823_gjeld_renteutgifter].[Verdi].[All]" allUniqueName="[T_09823_gjeld_renteutgifter].[Verdi].[All]" dimensionUniqueName="[T_09823_gjeld_renteutgifter]" displayFolder="" count="0" memberValueDatatype="20" unbalanced="0"/>
    <cacheHierarchy uniqueName="[T_fylke].[fylke_nr]" caption="fylke_nr" attribute="1" defaultMemberUniqueName="[T_fylke].[fylke_nr].[All]" allUniqueName="[T_fylke].[fylke_nr].[All]" dimensionUniqueName="[T_fylke]" displayFolder="" count="0" memberValueDatatype="130" unbalanced="0"/>
    <cacheHierarchy uniqueName="[T_fylke].[fylke]" caption="fylke" attribute="1" defaultMemberUniqueName="[T_fylke].[fylke].[All]" allUniqueName="[T_fylke].[fylke].[All]" dimensionUniqueName="[T_fylke]" displayFolder="" count="0" memberValueDatatype="130" unbalanced="0"/>
    <cacheHierarchy uniqueName="[T_fylke 1].[fylke_nr]" caption="fylke_nr" attribute="1" defaultMemberUniqueName="[T_fylke 1].[fylke_nr].[All]" allUniqueName="[T_fylke 1].[fylke_nr].[All]" dimensionUniqueName="[T_fylke 1]" displayFolder="" count="0" memberValueDatatype="130" unbalanced="0"/>
    <cacheHierarchy uniqueName="[T_fylke 1].[fylke]" caption="fylke" attribute="1" defaultMemberUniqueName="[T_fylke 1].[fylke].[All]" allUniqueName="[T_fylke 1].[fylke].[All]" dimensionUniqueName="[T_fylke 1]" displayFolder="" count="0" memberValueDatatype="130" unbalanced="0"/>
    <cacheHierarchy uniqueName="[Measures].[Gjsn_inntekt]" caption="Gjsn_inntekt" measure="1" displayFolder="" measureGroup="T_05038_Gj_snitt_inntekt" count="0"/>
    <cacheHierarchy uniqueName="[Measures].[Inntekt:prsent]" caption="Inntekt:prsent" measure="1" displayFolder="" measureGroup="T_05040_inntekt" count="0"/>
    <cacheHierarchy uniqueName="[Measures].[ANdel_inntekt]" caption="ANdel_inntekt" measure="1" displayFolder="" measureGroup="T_05043_inntekt_prosent_andel" count="0"/>
    <cacheHierarchy uniqueName="[Measures].[Gjeld]" caption="Gjeld" measure="1" displayFolder="" measureGroup="T_09823_gjeld_renteutgifter" count="0"/>
    <cacheHierarchy uniqueName="[Measures].[Average of Verdi]" caption="Average of Verdi" measure="1" displayFolder="" measureGroup="T_05038_Gj_snitt_inntekt" count="0"/>
    <cacheHierarchy uniqueName="[Measures].[Average of Verdi 2]" caption="Average of Verdi 2" measure="1" displayFolder="" measureGroup="T_09823_gjeld_renteutgifter" count="0"/>
    <cacheHierarchy uniqueName="[Measures].[__XL_Count T_05040_inntekt]" caption="__XL_Count T_05040_inntekt" measure="1" displayFolder="" measureGroup="T_05040_inntekt" count="0" hidden="1"/>
    <cacheHierarchy uniqueName="[Measures].[__XL_Count T_05038_Gj_snitt_inntekt]" caption="__XL_Count T_05038_Gj_snitt_inntekt" measure="1" displayFolder="" measureGroup="T_05038_Gj_snitt_inntekt" count="0" hidden="1"/>
    <cacheHierarchy uniqueName="[Measures].[__XL_Count T_05043_inntekt_prosent_andel]" caption="__XL_Count T_05043_inntekt_prosent_andel" measure="1" displayFolder="" measureGroup="T_05043_inntekt_prosent_andel" count="0" hidden="1"/>
    <cacheHierarchy uniqueName="[Measures].[__XL_Count T_09823_gjeld_renteutgifter]" caption="__XL_Count T_09823_gjeld_renteutgifter" measure="1" displayFolder="" measureGroup="T_09823_gjeld_renteutgifter" count="0" hidden="1"/>
    <cacheHierarchy uniqueName="[Measures].[__XL_Count T_fylke]" caption="__XL_Count T_fylke" measure="1" displayFolder="" measureGroup="T_fylke" count="0" hidden="1"/>
    <cacheHierarchy uniqueName="[Measures].[__XL_Count T_fylke 1]" caption="__XL_Count T_fylke 1" measure="1" displayFolder="" measureGroup="T_fylke 1" count="0" hidden="1"/>
    <cacheHierarchy uniqueName="[Measures].[__XL_Count næringsinntekt]" caption="__XL_Count næringsinntekt" measure="1" displayFolder="" measureGroup="næringsinntekt" count="0" hidden="1"/>
    <cacheHierarchy uniqueName="[Measures].[__No measures defined]" caption="__No measures defined" measure="1" displayFolder="" count="0" hidden="1"/>
    <cacheHierarchy uniqueName="[Measures].[Sum av Verdi]" caption="Sum av Verdi" measure="1" displayFolder="" measureGroup="T_05038_Gj_snitt_inntekt" count="0" hidden="1">
      <extLst>
        <ext xmlns:x15="http://schemas.microsoft.com/office/spreadsheetml/2010/11/main" uri="{B97F6D7D-B522-45F9-BDA1-12C45D357490}">
          <x15:cacheHierarchy aggregatedColumn="7"/>
        </ext>
      </extLst>
    </cacheHierarchy>
    <cacheHierarchy uniqueName="[Measures].[Antall av Verdi]" caption="Antall av Verdi" measure="1" displayFolder="" measureGroup="T_05038_Gj_snitt_inntekt" count="0" hidden="1">
      <extLst>
        <ext xmlns:x15="http://schemas.microsoft.com/office/spreadsheetml/2010/11/main" uri="{B97F6D7D-B522-45F9-BDA1-12C45D357490}">
          <x15:cacheHierarchy aggregatedColumn="7"/>
        </ext>
      </extLst>
    </cacheHierarchy>
    <cacheHierarchy uniqueName="[Measures].[Sum av Verdi 2]" caption="Sum av Verdi 2" measure="1" displayFolder="" measureGroup="T_05040_inntekt" count="0" hidden="1">
      <extLst>
        <ext xmlns:x15="http://schemas.microsoft.com/office/spreadsheetml/2010/11/main" uri="{B97F6D7D-B522-45F9-BDA1-12C45D357490}">
          <x15:cacheHierarchy aggregatedColumn="11"/>
        </ext>
      </extLst>
    </cacheHierarchy>
    <cacheHierarchy uniqueName="[Measures].[Antall av Verdi 2]" caption="Antall av Verdi 2" measure="1" displayFolder="" measureGroup="T_05040_inntekt" count="0" hidden="1">
      <extLst>
        <ext xmlns:x15="http://schemas.microsoft.com/office/spreadsheetml/2010/11/main" uri="{B97F6D7D-B522-45F9-BDA1-12C45D357490}">
          <x15:cacheHierarchy aggregatedColumn="11"/>
        </ext>
      </extLst>
    </cacheHierarchy>
    <cacheHierarchy uniqueName="[Measures].[Sum av Verdi 3]" caption="Sum av Verdi 3" measure="1" displayFolder="" measureGroup="T_05043_inntekt_prosent_andel" count="0" hidden="1">
      <extLst>
        <ext xmlns:x15="http://schemas.microsoft.com/office/spreadsheetml/2010/11/main" uri="{B97F6D7D-B522-45F9-BDA1-12C45D357490}">
          <x15:cacheHierarchy aggregatedColumn="15"/>
        </ext>
      </extLst>
    </cacheHierarchy>
    <cacheHierarchy uniqueName="[Measures].[Sum av Verdi 4]" caption="Sum av Verdi 4" measure="1" displayFolder="" measureGroup="T_09823_gjeld_renteutgifter" count="0" hidden="1">
      <extLst>
        <ext xmlns:x15="http://schemas.microsoft.com/office/spreadsheetml/2010/11/main" uri="{B97F6D7D-B522-45F9-BDA1-12C45D357490}">
          <x15:cacheHierarchy aggregatedColumn="19"/>
        </ext>
      </extLst>
    </cacheHierarchy>
    <cacheHierarchy uniqueName="[Measures].[Sum av Verdi 5]" caption="Sum av Verdi 5" measure="1" displayFolder="" measureGroup="næringsinntekt" count="0" hidden="1">
      <extLst>
        <ext xmlns:x15="http://schemas.microsoft.com/office/spreadsheetml/2010/11/main" uri="{B97F6D7D-B522-45F9-BDA1-12C45D357490}">
          <x15:cacheHierarchy aggregatedColumn="3"/>
        </ext>
      </extLst>
    </cacheHierarchy>
  </cacheHierarchies>
  <kpis count="0"/>
  <dimensions count="8">
    <dimension measure="1" name="Measures" uniqueName="[Measures]" caption="Measures"/>
    <dimension name="næringsinntekt" uniqueName="[næringsinntekt]" caption="næringsinntekt"/>
    <dimension name="T_05038_Gj_snitt_inntekt" uniqueName="[T_05038_Gj_snitt_inntekt]" caption="T_05038_Gj_snitt_inntekt"/>
    <dimension name="T_05040_inntekt" uniqueName="[T_05040_inntekt]" caption="T_05040_inntekt"/>
    <dimension name="T_05043_inntekt_prosent_andel" uniqueName="[T_05043_inntekt_prosent_andel]" caption="T_05043_inntekt_prosent_andel"/>
    <dimension name="T_09823_gjeld_renteutgifter" uniqueName="[T_09823_gjeld_renteutgifter]" caption="T_09823_gjeld_renteutgifter"/>
    <dimension name="T_fylke" uniqueName="[T_fylke]" caption="T_fylke"/>
    <dimension name="T_fylke 1" uniqueName="[T_fylke 1]" caption="T_fylke 1"/>
  </dimensions>
  <measureGroups count="7">
    <measureGroup name="næringsinntekt" caption="næringsinntekt"/>
    <measureGroup name="T_05038_Gj_snitt_inntekt" caption="T_05038_Gj_snitt_inntekt"/>
    <measureGroup name="T_05040_inntekt" caption="T_05040_inntekt"/>
    <measureGroup name="T_05043_inntekt_prosent_andel" caption="T_05043_inntekt_prosent_andel"/>
    <measureGroup name="T_09823_gjeld_renteutgifter" caption="T_09823_gjeld_renteutgifter"/>
    <measureGroup name="T_fylke" caption="T_fylke"/>
    <measureGroup name="T_fylke 1" caption="T_fylke 1"/>
  </measureGroups>
  <maps count="15">
    <map measureGroup="0" dimension="1"/>
    <map measureGroup="0" dimension="6"/>
    <map measureGroup="1" dimension="2"/>
    <map measureGroup="1" dimension="6"/>
    <map measureGroup="1" dimension="7"/>
    <map measureGroup="2" dimension="3"/>
    <map measureGroup="2" dimension="6"/>
    <map measureGroup="2" dimension="7"/>
    <map measureGroup="3" dimension="4"/>
    <map measureGroup="3" dimension="6"/>
    <map measureGroup="4" dimension="5"/>
    <map measureGroup="4" dimension="6"/>
    <map measureGroup="4" dimension="7"/>
    <map measureGroup="5" dimension="6"/>
    <map measureGroup="6" dimension="7"/>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50.652481134261" backgroundQuery="1" createdVersion="7" refreshedVersion="7" minRefreshableVersion="3" recordCount="0" supportSubquery="1" supportAdvancedDrill="1" xr:uid="{5DE8A548-2390-4BCF-9616-D5E077AA2EB3}">
  <cacheSource type="external" connectionId="7"/>
  <cacheFields count="4">
    <cacheField name="[næringsinntekt].[år].[år]" caption="år" numFmtId="0" hierarchy="2" level="1">
      <sharedItems count="1">
        <s v="2020"/>
      </sharedItems>
    </cacheField>
    <cacheField name="[Measures].[Sum av Verdi 5]" caption="Sum av Verdi 5" numFmtId="0" hierarchy="44" level="32767"/>
    <cacheField name="[næringsinntekt].[statistikkvariabel].[statistikkvariabel]" caption="statistikkvariabel" numFmtId="0" level="1">
      <sharedItems containsSemiMixedTypes="0" containsNonDate="0" containsString="0"/>
    </cacheField>
    <cacheField name="[T_fylke].[fylke].[fylke]" caption="fylke" numFmtId="0" hierarchy="21" level="1">
      <sharedItems count="10">
        <s v="Agder"/>
        <s v="Innlandet"/>
        <s v="Møre og Romsdal"/>
        <s v="Nordland"/>
        <s v="Rogaland"/>
        <s v="Troms og Finnmark"/>
        <s v="Trøndelag"/>
        <s v="Vestfold og Telemark"/>
        <s v="Vestland"/>
        <s v="Viken og Oslo"/>
      </sharedItems>
    </cacheField>
  </cacheFields>
  <cacheHierarchies count="45">
    <cacheHierarchy uniqueName="[næringsinntekt].[statistikkvariabel]" caption="statistikkvariabel" attribute="1" defaultMemberUniqueName="[næringsinntekt].[statistikkvariabel].[All]" allUniqueName="[næringsinntekt].[statistikkvariabel].[All]" dimensionUniqueName="[næringsinntekt]" displayFolder="" count="2" memberValueDatatype="130" unbalanced="0">
      <fieldsUsage count="2">
        <fieldUsage x="-1"/>
        <fieldUsage x="2"/>
      </fieldsUsage>
    </cacheHierarchy>
    <cacheHierarchy uniqueName="[næringsinntekt].[region]" caption="region" attribute="1" defaultMemberUniqueName="[næringsinntekt].[region].[All]" allUniqueName="[næringsinntekt].[region].[All]" dimensionUniqueName="[næringsinntekt]" displayFolder="" count="0" memberValueDatatype="130" unbalanced="0"/>
    <cacheHierarchy uniqueName="[næringsinntekt].[år]" caption="år" attribute="1" defaultMemberUniqueName="[næringsinntekt].[år].[All]" allUniqueName="[næringsinntekt].[år].[All]" dimensionUniqueName="[næringsinntekt]" displayFolder="" count="2" memberValueDatatype="130" unbalanced="0">
      <fieldsUsage count="2">
        <fieldUsage x="-1"/>
        <fieldUsage x="0"/>
      </fieldsUsage>
    </cacheHierarchy>
    <cacheHierarchy uniqueName="[næringsinntekt].[Verdi]" caption="Verdi" attribute="1" defaultMemberUniqueName="[næringsinntekt].[Verdi].[All]" allUniqueName="[næringsinntekt].[Verdi].[All]" dimensionUniqueName="[næringsinntekt]" displayFolder="" count="0" memberValueDatatype="20" unbalanced="0"/>
    <cacheHierarchy uniqueName="[T_05038_Gj_snitt_inntekt].[statistikkvariabel]" caption="statistikkvariabel" attribute="1" defaultMemberUniqueName="[T_05038_Gj_snitt_inntekt].[statistikkvariabel].[All]" allUniqueName="[T_05038_Gj_snitt_inntekt].[statistikkvariabel].[All]" dimensionUniqueName="[T_05038_Gj_snitt_inntekt]" displayFolder="" count="0" memberValueDatatype="130" unbalanced="0"/>
    <cacheHierarchy uniqueName="[T_05038_Gj_snitt_inntekt].[fylke_nr]" caption="fylke_nr" attribute="1" defaultMemberUniqueName="[T_05038_Gj_snitt_inntekt].[fylke_nr].[All]" allUniqueName="[T_05038_Gj_snitt_inntekt].[fylke_nr].[All]" dimensionUniqueName="[T_05038_Gj_snitt_inntekt]" displayFolder="" count="0" memberValueDatatype="130" unbalanced="0"/>
    <cacheHierarchy uniqueName="[T_05038_Gj_snitt_inntekt].[år]" caption="år" attribute="1" defaultMemberUniqueName="[T_05038_Gj_snitt_inntekt].[år].[All]" allUniqueName="[T_05038_Gj_snitt_inntekt].[år].[All]" dimensionUniqueName="[T_05038_Gj_snitt_inntekt]" displayFolder="" count="0" memberValueDatatype="130" unbalanced="0"/>
    <cacheHierarchy uniqueName="[T_05038_Gj_snitt_inntekt].[Verdi]" caption="Verdi" attribute="1" defaultMemberUniqueName="[T_05038_Gj_snitt_inntekt].[Verdi].[All]" allUniqueName="[T_05038_Gj_snitt_inntekt].[Verdi].[All]" dimensionUniqueName="[T_05038_Gj_snitt_inntekt]" displayFolder="" count="0" memberValueDatatype="20" unbalanced="0"/>
    <cacheHierarchy uniqueName="[T_05040_inntekt].[statistikkvariabel]" caption="statistikkvariabel" attribute="1" defaultMemberUniqueName="[T_05040_inntekt].[statistikkvariabel].[All]" allUniqueName="[T_05040_inntekt].[statistikkvariabel].[All]" dimensionUniqueName="[T_05040_inntekt]" displayFolder="" count="0" memberValueDatatype="130" unbalanced="0"/>
    <cacheHierarchy uniqueName="[T_05040_inntekt].[fylke_nr]" caption="fylke_nr" attribute="1" defaultMemberUniqueName="[T_05040_inntekt].[fylke_nr].[All]" allUniqueName="[T_05040_inntekt].[fylke_nr].[All]" dimensionUniqueName="[T_05040_inntekt]" displayFolder="" count="0" memberValueDatatype="130" unbalanced="0"/>
    <cacheHierarchy uniqueName="[T_05040_inntekt].[år]" caption="år" attribute="1" defaultMemberUniqueName="[T_05040_inntekt].[år].[All]" allUniqueName="[T_05040_inntekt].[år].[All]" dimensionUniqueName="[T_05040_inntekt]" displayFolder="" count="0" memberValueDatatype="130" unbalanced="0"/>
    <cacheHierarchy uniqueName="[T_05040_inntekt].[Verdi]" caption="Verdi" attribute="1" defaultMemberUniqueName="[T_05040_inntekt].[Verdi].[All]" allUniqueName="[T_05040_inntekt].[Verdi].[All]" dimensionUniqueName="[T_05040_inntekt]" displayFolder="" count="0" memberValueDatatype="20" unbalanced="0"/>
    <cacheHierarchy uniqueName="[T_05043_inntekt_prosent_andel].[statistikkvariabel]" caption="statistikkvariabel" attribute="1" defaultMemberUniqueName="[T_05043_inntekt_prosent_andel].[statistikkvariabel].[All]" allUniqueName="[T_05043_inntekt_prosent_andel].[statistikkvariabel].[All]" dimensionUniqueName="[T_05043_inntekt_prosent_andel]" displayFolder="" count="0" memberValueDatatype="130" unbalanced="0"/>
    <cacheHierarchy uniqueName="[T_05043_inntekt_prosent_andel].[fylke_nr]" caption="fylke_nr" attribute="1" defaultMemberUniqueName="[T_05043_inntekt_prosent_andel].[fylke_nr].[All]" allUniqueName="[T_05043_inntekt_prosent_andel].[fylke_nr].[All]" dimensionUniqueName="[T_05043_inntekt_prosent_andel]" displayFolder="" count="0" memberValueDatatype="130" unbalanced="0"/>
    <cacheHierarchy uniqueName="[T_05043_inntekt_prosent_andel].[år]" caption="år" attribute="1" defaultMemberUniqueName="[T_05043_inntekt_prosent_andel].[år].[All]" allUniqueName="[T_05043_inntekt_prosent_andel].[år].[All]" dimensionUniqueName="[T_05043_inntekt_prosent_andel]" displayFolder="" count="0" memberValueDatatype="130" unbalanced="0"/>
    <cacheHierarchy uniqueName="[T_05043_inntekt_prosent_andel].[Verdi]" caption="Verdi" attribute="1" defaultMemberUniqueName="[T_05043_inntekt_prosent_andel].[Verdi].[All]" allUniqueName="[T_05043_inntekt_prosent_andel].[Verdi].[All]" dimensionUniqueName="[T_05043_inntekt_prosent_andel]" displayFolder="" count="0" memberValueDatatype="20" unbalanced="0"/>
    <cacheHierarchy uniqueName="[T_09823_gjeld_renteutgifter].[statistikkvariabel]" caption="statistikkvariabel" attribute="1" defaultMemberUniqueName="[T_09823_gjeld_renteutgifter].[statistikkvariabel].[All]" allUniqueName="[T_09823_gjeld_renteutgifter].[statistikkvariabel].[All]" dimensionUniqueName="[T_09823_gjeld_renteutgifter]" displayFolder="" count="0" memberValueDatatype="130" unbalanced="0"/>
    <cacheHierarchy uniqueName="[T_09823_gjeld_renteutgifter].[fylke_nr]" caption="fylke_nr" attribute="1" defaultMemberUniqueName="[T_09823_gjeld_renteutgifter].[fylke_nr].[All]" allUniqueName="[T_09823_gjeld_renteutgifter].[fylke_nr].[All]" dimensionUniqueName="[T_09823_gjeld_renteutgifter]" displayFolder="" count="0" memberValueDatatype="130" unbalanced="0"/>
    <cacheHierarchy uniqueName="[T_09823_gjeld_renteutgifter].[år]" caption="år" attribute="1" defaultMemberUniqueName="[T_09823_gjeld_renteutgifter].[år].[All]" allUniqueName="[T_09823_gjeld_renteutgifter].[år].[All]" dimensionUniqueName="[T_09823_gjeld_renteutgifter]" displayFolder="" count="0" memberValueDatatype="130" unbalanced="0"/>
    <cacheHierarchy uniqueName="[T_09823_gjeld_renteutgifter].[Verdi]" caption="Verdi" attribute="1" defaultMemberUniqueName="[T_09823_gjeld_renteutgifter].[Verdi].[All]" allUniqueName="[T_09823_gjeld_renteutgifter].[Verdi].[All]" dimensionUniqueName="[T_09823_gjeld_renteutgifter]" displayFolder="" count="0" memberValueDatatype="20" unbalanced="0"/>
    <cacheHierarchy uniqueName="[T_fylke].[fylke_nr]" caption="fylke_nr" attribute="1" defaultMemberUniqueName="[T_fylke].[fylke_nr].[All]" allUniqueName="[T_fylke].[fylke_nr].[All]" dimensionUniqueName="[T_fylke]" displayFolder="" count="0" memberValueDatatype="130" unbalanced="0"/>
    <cacheHierarchy uniqueName="[T_fylke].[fylke]" caption="fylke" attribute="1" defaultMemberUniqueName="[T_fylke].[fylke].[All]" allUniqueName="[T_fylke].[fylke].[All]" dimensionUniqueName="[T_fylke]" displayFolder="" count="2" memberValueDatatype="130" unbalanced="0">
      <fieldsUsage count="2">
        <fieldUsage x="-1"/>
        <fieldUsage x="3"/>
      </fieldsUsage>
    </cacheHierarchy>
    <cacheHierarchy uniqueName="[T_fylke 1].[fylke_nr]" caption="fylke_nr" attribute="1" defaultMemberUniqueName="[T_fylke 1].[fylke_nr].[All]" allUniqueName="[T_fylke 1].[fylke_nr].[All]" dimensionUniqueName="[T_fylke 1]" displayFolder="" count="0" memberValueDatatype="130" unbalanced="0"/>
    <cacheHierarchy uniqueName="[T_fylke 1].[fylke]" caption="fylke" attribute="1" defaultMemberUniqueName="[T_fylke 1].[fylke].[All]" allUniqueName="[T_fylke 1].[fylke].[All]" dimensionUniqueName="[T_fylke 1]" displayFolder="" count="0" memberValueDatatype="130" unbalanced="0"/>
    <cacheHierarchy uniqueName="[Measures].[Gjsn_inntekt]" caption="Gjsn_inntekt" measure="1" displayFolder="" measureGroup="T_05038_Gj_snitt_inntekt" count="0"/>
    <cacheHierarchy uniqueName="[Measures].[Inntekt:prsent]" caption="Inntekt:prsent" measure="1" displayFolder="" measureGroup="T_05040_inntekt" count="0"/>
    <cacheHierarchy uniqueName="[Measures].[ANdel_inntekt]" caption="ANdel_inntekt" measure="1" displayFolder="" measureGroup="T_05043_inntekt_prosent_andel" count="0"/>
    <cacheHierarchy uniqueName="[Measures].[Gjeld]" caption="Gjeld" measure="1" displayFolder="" measureGroup="T_09823_gjeld_renteutgifter" count="0"/>
    <cacheHierarchy uniqueName="[Measures].[Average of Verdi]" caption="Average of Verdi" measure="1" displayFolder="" measureGroup="T_05038_Gj_snitt_inntekt" count="0"/>
    <cacheHierarchy uniqueName="[Measures].[Average of Verdi 2]" caption="Average of Verdi 2" measure="1" displayFolder="" measureGroup="T_09823_gjeld_renteutgifter" count="0"/>
    <cacheHierarchy uniqueName="[Measures].[__XL_Count T_05040_inntekt]" caption="__XL_Count T_05040_inntekt" measure="1" displayFolder="" measureGroup="T_05040_inntekt" count="0" hidden="1"/>
    <cacheHierarchy uniqueName="[Measures].[__XL_Count T_05038_Gj_snitt_inntekt]" caption="__XL_Count T_05038_Gj_snitt_inntekt" measure="1" displayFolder="" measureGroup="T_05038_Gj_snitt_inntekt" count="0" hidden="1"/>
    <cacheHierarchy uniqueName="[Measures].[__XL_Count T_05043_inntekt_prosent_andel]" caption="__XL_Count T_05043_inntekt_prosent_andel" measure="1" displayFolder="" measureGroup="T_05043_inntekt_prosent_andel" count="0" hidden="1"/>
    <cacheHierarchy uniqueName="[Measures].[__XL_Count T_09823_gjeld_renteutgifter]" caption="__XL_Count T_09823_gjeld_renteutgifter" measure="1" displayFolder="" measureGroup="T_09823_gjeld_renteutgifter" count="0" hidden="1"/>
    <cacheHierarchy uniqueName="[Measures].[__XL_Count T_fylke]" caption="__XL_Count T_fylke" measure="1" displayFolder="" measureGroup="T_fylke" count="0" hidden="1"/>
    <cacheHierarchy uniqueName="[Measures].[__XL_Count T_fylke 1]" caption="__XL_Count T_fylke 1" measure="1" displayFolder="" measureGroup="T_fylke 1" count="0" hidden="1"/>
    <cacheHierarchy uniqueName="[Measures].[__XL_Count næringsinntekt]" caption="__XL_Count næringsinntekt" measure="1" displayFolder="" measureGroup="næringsinntekt" count="0" hidden="1"/>
    <cacheHierarchy uniqueName="[Measures].[__No measures defined]" caption="__No measures defined" measure="1" displayFolder="" count="0" hidden="1"/>
    <cacheHierarchy uniqueName="[Measures].[Sum av Verdi]" caption="Sum av Verdi" measure="1" displayFolder="" measureGroup="T_05038_Gj_snitt_inntekt" count="0" hidden="1">
      <extLst>
        <ext xmlns:x15="http://schemas.microsoft.com/office/spreadsheetml/2010/11/main" uri="{B97F6D7D-B522-45F9-BDA1-12C45D357490}">
          <x15:cacheHierarchy aggregatedColumn="7"/>
        </ext>
      </extLst>
    </cacheHierarchy>
    <cacheHierarchy uniqueName="[Measures].[Antall av Verdi]" caption="Antall av Verdi" measure="1" displayFolder="" measureGroup="T_05038_Gj_snitt_inntekt" count="0" hidden="1">
      <extLst>
        <ext xmlns:x15="http://schemas.microsoft.com/office/spreadsheetml/2010/11/main" uri="{B97F6D7D-B522-45F9-BDA1-12C45D357490}">
          <x15:cacheHierarchy aggregatedColumn="7"/>
        </ext>
      </extLst>
    </cacheHierarchy>
    <cacheHierarchy uniqueName="[Measures].[Sum av Verdi 2]" caption="Sum av Verdi 2" measure="1" displayFolder="" measureGroup="T_05040_inntekt" count="0" hidden="1">
      <extLst>
        <ext xmlns:x15="http://schemas.microsoft.com/office/spreadsheetml/2010/11/main" uri="{B97F6D7D-B522-45F9-BDA1-12C45D357490}">
          <x15:cacheHierarchy aggregatedColumn="11"/>
        </ext>
      </extLst>
    </cacheHierarchy>
    <cacheHierarchy uniqueName="[Measures].[Antall av Verdi 2]" caption="Antall av Verdi 2" measure="1" displayFolder="" measureGroup="T_05040_inntekt" count="0" hidden="1">
      <extLst>
        <ext xmlns:x15="http://schemas.microsoft.com/office/spreadsheetml/2010/11/main" uri="{B97F6D7D-B522-45F9-BDA1-12C45D357490}">
          <x15:cacheHierarchy aggregatedColumn="11"/>
        </ext>
      </extLst>
    </cacheHierarchy>
    <cacheHierarchy uniqueName="[Measures].[Sum av Verdi 3]" caption="Sum av Verdi 3" measure="1" displayFolder="" measureGroup="T_05043_inntekt_prosent_andel" count="0" hidden="1">
      <extLst>
        <ext xmlns:x15="http://schemas.microsoft.com/office/spreadsheetml/2010/11/main" uri="{B97F6D7D-B522-45F9-BDA1-12C45D357490}">
          <x15:cacheHierarchy aggregatedColumn="15"/>
        </ext>
      </extLst>
    </cacheHierarchy>
    <cacheHierarchy uniqueName="[Measures].[Sum av Verdi 4]" caption="Sum av Verdi 4" measure="1" displayFolder="" measureGroup="T_09823_gjeld_renteutgifter" count="0" hidden="1">
      <extLst>
        <ext xmlns:x15="http://schemas.microsoft.com/office/spreadsheetml/2010/11/main" uri="{B97F6D7D-B522-45F9-BDA1-12C45D357490}">
          <x15:cacheHierarchy aggregatedColumn="19"/>
        </ext>
      </extLst>
    </cacheHierarchy>
    <cacheHierarchy uniqueName="[Measures].[Sum av Verdi 5]" caption="Sum av Verdi 5" measure="1" displayFolder="" measureGroup="næringsinntekt" count="0" oneField="1" hidden="1">
      <fieldsUsage count="1">
        <fieldUsage x="1"/>
      </fieldsUsage>
      <extLst>
        <ext xmlns:x15="http://schemas.microsoft.com/office/spreadsheetml/2010/11/main" uri="{B97F6D7D-B522-45F9-BDA1-12C45D357490}">
          <x15:cacheHierarchy aggregatedColumn="3"/>
        </ext>
      </extLst>
    </cacheHierarchy>
  </cacheHierarchies>
  <kpis count="0"/>
  <dimensions count="8">
    <dimension measure="1" name="Measures" uniqueName="[Measures]" caption="Measures"/>
    <dimension name="næringsinntekt" uniqueName="[næringsinntekt]" caption="næringsinntekt"/>
    <dimension name="T_05038_Gj_snitt_inntekt" uniqueName="[T_05038_Gj_snitt_inntekt]" caption="T_05038_Gj_snitt_inntekt"/>
    <dimension name="T_05040_inntekt" uniqueName="[T_05040_inntekt]" caption="T_05040_inntekt"/>
    <dimension name="T_05043_inntekt_prosent_andel" uniqueName="[T_05043_inntekt_prosent_andel]" caption="T_05043_inntekt_prosent_andel"/>
    <dimension name="T_09823_gjeld_renteutgifter" uniqueName="[T_09823_gjeld_renteutgifter]" caption="T_09823_gjeld_renteutgifter"/>
    <dimension name="T_fylke" uniqueName="[T_fylke]" caption="T_fylke"/>
    <dimension name="T_fylke 1" uniqueName="[T_fylke 1]" caption="T_fylke 1"/>
  </dimensions>
  <measureGroups count="7">
    <measureGroup name="næringsinntekt" caption="næringsinntekt"/>
    <measureGroup name="T_05038_Gj_snitt_inntekt" caption="T_05038_Gj_snitt_inntekt"/>
    <measureGroup name="T_05040_inntekt" caption="T_05040_inntekt"/>
    <measureGroup name="T_05043_inntekt_prosent_andel" caption="T_05043_inntekt_prosent_andel"/>
    <measureGroup name="T_09823_gjeld_renteutgifter" caption="T_09823_gjeld_renteutgifter"/>
    <measureGroup name="T_fylke" caption="T_fylke"/>
    <measureGroup name="T_fylke 1" caption="T_fylke 1"/>
  </measureGroups>
  <maps count="15">
    <map measureGroup="0" dimension="1"/>
    <map measureGroup="0" dimension="6"/>
    <map measureGroup="1" dimension="2"/>
    <map measureGroup="1" dimension="6"/>
    <map measureGroup="1" dimension="7"/>
    <map measureGroup="2" dimension="3"/>
    <map measureGroup="2" dimension="6"/>
    <map measureGroup="2" dimension="7"/>
    <map measureGroup="3" dimension="4"/>
    <map measureGroup="3" dimension="6"/>
    <map measureGroup="4" dimension="5"/>
    <map measureGroup="4" dimension="6"/>
    <map measureGroup="4" dimension="7"/>
    <map measureGroup="5" dimension="6"/>
    <map measureGroup="6" dimension="7"/>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50.652797222225" backgroundQuery="1" createdVersion="7" refreshedVersion="7" minRefreshableVersion="3" recordCount="0" supportSubquery="1" supportAdvancedDrill="1" xr:uid="{B07ADBBE-F8FB-4572-8256-57840459D00B}">
  <cacheSource type="external" connectionId="7"/>
  <cacheFields count="4">
    <cacheField name="[T_05038_Gj_snitt_inntekt].[statistikkvariabel].[statistikkvariabel]" caption="statistikkvariabel" numFmtId="0" hierarchy="4" level="1">
      <sharedItems count="5">
        <s v="Andre næringsinntekter"/>
        <s v="Kapitalinntekter o.l"/>
        <s v="Lønn"/>
        <s v="Næringsinntekt fra jordbruk"/>
        <s v="Pensjoner"/>
      </sharedItems>
    </cacheField>
    <cacheField name="[Measures].[Gjsn_inntekt]" caption="Gjsn_inntekt" numFmtId="0" hierarchy="24" level="32767"/>
    <cacheField name="[T_05038_Gj_snitt_inntekt].[år].[år]" caption="år" numFmtId="0" hierarchy="6" level="1">
      <sharedItems containsSemiMixedTypes="0" containsNonDate="0" containsString="0"/>
    </cacheField>
    <cacheField name="[T_fylke].[fylke].[fylke]" caption="fylke" numFmtId="0" hierarchy="21" level="1">
      <sharedItems count="10">
        <s v="Agder"/>
        <s v="Innlandet"/>
        <s v="Møre og Romsdal"/>
        <s v="Nordland"/>
        <s v="Rogaland"/>
        <s v="Troms og Finnmark"/>
        <s v="Trøndelag"/>
        <s v="Vestfold og Telemark"/>
        <s v="Vestland"/>
        <s v="Viken og Oslo"/>
      </sharedItems>
    </cacheField>
  </cacheFields>
  <cacheHierarchies count="45">
    <cacheHierarchy uniqueName="[næringsinntekt].[statistikkvariabel]" caption="statistikkvariabel" attribute="1" defaultMemberUniqueName="[næringsinntekt].[statistikkvariabel].[All]" allUniqueName="[næringsinntekt].[statistikkvariabel].[All]" dimensionUniqueName="[næringsinntekt]" displayFolder="" count="0" memberValueDatatype="130" unbalanced="0"/>
    <cacheHierarchy uniqueName="[næringsinntekt].[region]" caption="region" attribute="1" defaultMemberUniqueName="[næringsinntekt].[region].[All]" allUniqueName="[næringsinntekt].[region].[All]" dimensionUniqueName="[næringsinntekt]" displayFolder="" count="0" memberValueDatatype="130" unbalanced="0"/>
    <cacheHierarchy uniqueName="[næringsinntekt].[år]" caption="år" attribute="1" defaultMemberUniqueName="[næringsinntekt].[år].[All]" allUniqueName="[næringsinntekt].[år].[All]" dimensionUniqueName="[næringsinntekt]" displayFolder="" count="0" memberValueDatatype="130" unbalanced="0"/>
    <cacheHierarchy uniqueName="[næringsinntekt].[Verdi]" caption="Verdi" attribute="1" defaultMemberUniqueName="[næringsinntekt].[Verdi].[All]" allUniqueName="[næringsinntekt].[Verdi].[All]" dimensionUniqueName="[næringsinntekt]" displayFolder="" count="0" memberValueDatatype="20" unbalanced="0"/>
    <cacheHierarchy uniqueName="[T_05038_Gj_snitt_inntekt].[statistikkvariabel]" caption="statistikkvariabel" attribute="1" defaultMemberUniqueName="[T_05038_Gj_snitt_inntekt].[statistikkvariabel].[All]" allUniqueName="[T_05038_Gj_snitt_inntekt].[statistikkvariabel].[All]" dimensionUniqueName="[T_05038_Gj_snitt_inntekt]" displayFolder="" count="2" memberValueDatatype="130" unbalanced="0">
      <fieldsUsage count="2">
        <fieldUsage x="-1"/>
        <fieldUsage x="0"/>
      </fieldsUsage>
    </cacheHierarchy>
    <cacheHierarchy uniqueName="[T_05038_Gj_snitt_inntekt].[fylke_nr]" caption="fylke_nr" attribute="1" defaultMemberUniqueName="[T_05038_Gj_snitt_inntekt].[fylke_nr].[All]" allUniqueName="[T_05038_Gj_snitt_inntekt].[fylke_nr].[All]" dimensionUniqueName="[T_05038_Gj_snitt_inntekt]" displayFolder="" count="0" memberValueDatatype="130" unbalanced="0"/>
    <cacheHierarchy uniqueName="[T_05038_Gj_snitt_inntekt].[år]" caption="år" attribute="1" defaultMemberUniqueName="[T_05038_Gj_snitt_inntekt].[år].[All]" allUniqueName="[T_05038_Gj_snitt_inntekt].[år].[All]" dimensionUniqueName="[T_05038_Gj_snitt_inntekt]" displayFolder="" count="2" memberValueDatatype="130" unbalanced="0">
      <fieldsUsage count="2">
        <fieldUsage x="-1"/>
        <fieldUsage x="2"/>
      </fieldsUsage>
    </cacheHierarchy>
    <cacheHierarchy uniqueName="[T_05038_Gj_snitt_inntekt].[Verdi]" caption="Verdi" attribute="1" defaultMemberUniqueName="[T_05038_Gj_snitt_inntekt].[Verdi].[All]" allUniqueName="[T_05038_Gj_snitt_inntekt].[Verdi].[All]" dimensionUniqueName="[T_05038_Gj_snitt_inntekt]" displayFolder="" count="0" memberValueDatatype="20" unbalanced="0"/>
    <cacheHierarchy uniqueName="[T_05040_inntekt].[statistikkvariabel]" caption="statistikkvariabel" attribute="1" defaultMemberUniqueName="[T_05040_inntekt].[statistikkvariabel].[All]" allUniqueName="[T_05040_inntekt].[statistikkvariabel].[All]" dimensionUniqueName="[T_05040_inntekt]" displayFolder="" count="0" memberValueDatatype="130" unbalanced="0"/>
    <cacheHierarchy uniqueName="[T_05040_inntekt].[fylke_nr]" caption="fylke_nr" attribute="1" defaultMemberUniqueName="[T_05040_inntekt].[fylke_nr].[All]" allUniqueName="[T_05040_inntekt].[fylke_nr].[All]" dimensionUniqueName="[T_05040_inntekt]" displayFolder="" count="0" memberValueDatatype="130" unbalanced="0"/>
    <cacheHierarchy uniqueName="[T_05040_inntekt].[år]" caption="år" attribute="1" defaultMemberUniqueName="[T_05040_inntekt].[år].[All]" allUniqueName="[T_05040_inntekt].[år].[All]" dimensionUniqueName="[T_05040_inntekt]" displayFolder="" count="0" memberValueDatatype="130" unbalanced="0"/>
    <cacheHierarchy uniqueName="[T_05040_inntekt].[Verdi]" caption="Verdi" attribute="1" defaultMemberUniqueName="[T_05040_inntekt].[Verdi].[All]" allUniqueName="[T_05040_inntekt].[Verdi].[All]" dimensionUniqueName="[T_05040_inntekt]" displayFolder="" count="0" memberValueDatatype="20" unbalanced="0"/>
    <cacheHierarchy uniqueName="[T_05043_inntekt_prosent_andel].[statistikkvariabel]" caption="statistikkvariabel" attribute="1" defaultMemberUniqueName="[T_05043_inntekt_prosent_andel].[statistikkvariabel].[All]" allUniqueName="[T_05043_inntekt_prosent_andel].[statistikkvariabel].[All]" dimensionUniqueName="[T_05043_inntekt_prosent_andel]" displayFolder="" count="0" memberValueDatatype="130" unbalanced="0"/>
    <cacheHierarchy uniqueName="[T_05043_inntekt_prosent_andel].[fylke_nr]" caption="fylke_nr" attribute="1" defaultMemberUniqueName="[T_05043_inntekt_prosent_andel].[fylke_nr].[All]" allUniqueName="[T_05043_inntekt_prosent_andel].[fylke_nr].[All]" dimensionUniqueName="[T_05043_inntekt_prosent_andel]" displayFolder="" count="0" memberValueDatatype="130" unbalanced="0"/>
    <cacheHierarchy uniqueName="[T_05043_inntekt_prosent_andel].[år]" caption="år" attribute="1" defaultMemberUniqueName="[T_05043_inntekt_prosent_andel].[år].[All]" allUniqueName="[T_05043_inntekt_prosent_andel].[år].[All]" dimensionUniqueName="[T_05043_inntekt_prosent_andel]" displayFolder="" count="0" memberValueDatatype="130" unbalanced="0"/>
    <cacheHierarchy uniqueName="[T_05043_inntekt_prosent_andel].[Verdi]" caption="Verdi" attribute="1" defaultMemberUniqueName="[T_05043_inntekt_prosent_andel].[Verdi].[All]" allUniqueName="[T_05043_inntekt_prosent_andel].[Verdi].[All]" dimensionUniqueName="[T_05043_inntekt_prosent_andel]" displayFolder="" count="0" memberValueDatatype="20" unbalanced="0"/>
    <cacheHierarchy uniqueName="[T_09823_gjeld_renteutgifter].[statistikkvariabel]" caption="statistikkvariabel" attribute="1" defaultMemberUniqueName="[T_09823_gjeld_renteutgifter].[statistikkvariabel].[All]" allUniqueName="[T_09823_gjeld_renteutgifter].[statistikkvariabel].[All]" dimensionUniqueName="[T_09823_gjeld_renteutgifter]" displayFolder="" count="0" memberValueDatatype="130" unbalanced="0"/>
    <cacheHierarchy uniqueName="[T_09823_gjeld_renteutgifter].[fylke_nr]" caption="fylke_nr" attribute="1" defaultMemberUniqueName="[T_09823_gjeld_renteutgifter].[fylke_nr].[All]" allUniqueName="[T_09823_gjeld_renteutgifter].[fylke_nr].[All]" dimensionUniqueName="[T_09823_gjeld_renteutgifter]" displayFolder="" count="0" memberValueDatatype="130" unbalanced="0"/>
    <cacheHierarchy uniqueName="[T_09823_gjeld_renteutgifter].[år]" caption="år" attribute="1" defaultMemberUniqueName="[T_09823_gjeld_renteutgifter].[år].[All]" allUniqueName="[T_09823_gjeld_renteutgifter].[år].[All]" dimensionUniqueName="[T_09823_gjeld_renteutgifter]" displayFolder="" count="0" memberValueDatatype="130" unbalanced="0"/>
    <cacheHierarchy uniqueName="[T_09823_gjeld_renteutgifter].[Verdi]" caption="Verdi" attribute="1" defaultMemberUniqueName="[T_09823_gjeld_renteutgifter].[Verdi].[All]" allUniqueName="[T_09823_gjeld_renteutgifter].[Verdi].[All]" dimensionUniqueName="[T_09823_gjeld_renteutgifter]" displayFolder="" count="0" memberValueDatatype="20" unbalanced="0"/>
    <cacheHierarchy uniqueName="[T_fylke].[fylke_nr]" caption="fylke_nr" attribute="1" defaultMemberUniqueName="[T_fylke].[fylke_nr].[All]" allUniqueName="[T_fylke].[fylke_nr].[All]" dimensionUniqueName="[T_fylke]" displayFolder="" count="0" memberValueDatatype="130" unbalanced="0"/>
    <cacheHierarchy uniqueName="[T_fylke].[fylke]" caption="fylke" attribute="1" defaultMemberUniqueName="[T_fylke].[fylke].[All]" allUniqueName="[T_fylke].[fylke].[All]" dimensionUniqueName="[T_fylke]" displayFolder="" count="2" memberValueDatatype="130" unbalanced="0">
      <fieldsUsage count="2">
        <fieldUsage x="-1"/>
        <fieldUsage x="3"/>
      </fieldsUsage>
    </cacheHierarchy>
    <cacheHierarchy uniqueName="[T_fylke 1].[fylke_nr]" caption="fylke_nr" attribute="1" defaultMemberUniqueName="[T_fylke 1].[fylke_nr].[All]" allUniqueName="[T_fylke 1].[fylke_nr].[All]" dimensionUniqueName="[T_fylke 1]" displayFolder="" count="0" memberValueDatatype="130" unbalanced="0"/>
    <cacheHierarchy uniqueName="[T_fylke 1].[fylke]" caption="fylke" attribute="1" defaultMemberUniqueName="[T_fylke 1].[fylke].[All]" allUniqueName="[T_fylke 1].[fylke].[All]" dimensionUniqueName="[T_fylke 1]" displayFolder="" count="0" memberValueDatatype="130" unbalanced="0"/>
    <cacheHierarchy uniqueName="[Measures].[Gjsn_inntekt]" caption="Gjsn_inntekt" measure="1" displayFolder="" measureGroup="T_05038_Gj_snitt_inntekt" count="0" oneField="1">
      <fieldsUsage count="1">
        <fieldUsage x="1"/>
      </fieldsUsage>
    </cacheHierarchy>
    <cacheHierarchy uniqueName="[Measures].[Inntekt:prsent]" caption="Inntekt:prsent" measure="1" displayFolder="" measureGroup="T_05040_inntekt" count="0"/>
    <cacheHierarchy uniqueName="[Measures].[ANdel_inntekt]" caption="ANdel_inntekt" measure="1" displayFolder="" measureGroup="T_05043_inntekt_prosent_andel" count="0"/>
    <cacheHierarchy uniqueName="[Measures].[Gjeld]" caption="Gjeld" measure="1" displayFolder="" measureGroup="T_09823_gjeld_renteutgifter" count="0"/>
    <cacheHierarchy uniqueName="[Measures].[Average of Verdi]" caption="Average of Verdi" measure="1" displayFolder="" measureGroup="T_05038_Gj_snitt_inntekt" count="0"/>
    <cacheHierarchy uniqueName="[Measures].[Average of Verdi 2]" caption="Average of Verdi 2" measure="1" displayFolder="" measureGroup="T_09823_gjeld_renteutgifter" count="0"/>
    <cacheHierarchy uniqueName="[Measures].[__XL_Count T_05040_inntekt]" caption="__XL_Count T_05040_inntekt" measure="1" displayFolder="" measureGroup="T_05040_inntekt" count="0" hidden="1"/>
    <cacheHierarchy uniqueName="[Measures].[__XL_Count T_05038_Gj_snitt_inntekt]" caption="__XL_Count T_05038_Gj_snitt_inntekt" measure="1" displayFolder="" measureGroup="T_05038_Gj_snitt_inntekt" count="0" hidden="1"/>
    <cacheHierarchy uniqueName="[Measures].[__XL_Count T_05043_inntekt_prosent_andel]" caption="__XL_Count T_05043_inntekt_prosent_andel" measure="1" displayFolder="" measureGroup="T_05043_inntekt_prosent_andel" count="0" hidden="1"/>
    <cacheHierarchy uniqueName="[Measures].[__XL_Count T_09823_gjeld_renteutgifter]" caption="__XL_Count T_09823_gjeld_renteutgifter" measure="1" displayFolder="" measureGroup="T_09823_gjeld_renteutgifter" count="0" hidden="1"/>
    <cacheHierarchy uniqueName="[Measures].[__XL_Count T_fylke]" caption="__XL_Count T_fylke" measure="1" displayFolder="" measureGroup="T_fylke" count="0" hidden="1"/>
    <cacheHierarchy uniqueName="[Measures].[__XL_Count T_fylke 1]" caption="__XL_Count T_fylke 1" measure="1" displayFolder="" measureGroup="T_fylke 1" count="0" hidden="1"/>
    <cacheHierarchy uniqueName="[Measures].[__XL_Count næringsinntekt]" caption="__XL_Count næringsinntekt" measure="1" displayFolder="" measureGroup="næringsinntekt" count="0" hidden="1"/>
    <cacheHierarchy uniqueName="[Measures].[__No measures defined]" caption="__No measures defined" measure="1" displayFolder="" count="0" hidden="1"/>
    <cacheHierarchy uniqueName="[Measures].[Sum av Verdi]" caption="Sum av Verdi" measure="1" displayFolder="" measureGroup="T_05038_Gj_snitt_inntekt" count="0" hidden="1">
      <extLst>
        <ext xmlns:x15="http://schemas.microsoft.com/office/spreadsheetml/2010/11/main" uri="{B97F6D7D-B522-45F9-BDA1-12C45D357490}">
          <x15:cacheHierarchy aggregatedColumn="7"/>
        </ext>
      </extLst>
    </cacheHierarchy>
    <cacheHierarchy uniqueName="[Measures].[Antall av Verdi]" caption="Antall av Verdi" measure="1" displayFolder="" measureGroup="T_05038_Gj_snitt_inntekt" count="0" hidden="1">
      <extLst>
        <ext xmlns:x15="http://schemas.microsoft.com/office/spreadsheetml/2010/11/main" uri="{B97F6D7D-B522-45F9-BDA1-12C45D357490}">
          <x15:cacheHierarchy aggregatedColumn="7"/>
        </ext>
      </extLst>
    </cacheHierarchy>
    <cacheHierarchy uniqueName="[Measures].[Sum av Verdi 2]" caption="Sum av Verdi 2" measure="1" displayFolder="" measureGroup="T_05040_inntekt" count="0" hidden="1">
      <extLst>
        <ext xmlns:x15="http://schemas.microsoft.com/office/spreadsheetml/2010/11/main" uri="{B97F6D7D-B522-45F9-BDA1-12C45D357490}">
          <x15:cacheHierarchy aggregatedColumn="11"/>
        </ext>
      </extLst>
    </cacheHierarchy>
    <cacheHierarchy uniqueName="[Measures].[Antall av Verdi 2]" caption="Antall av Verdi 2" measure="1" displayFolder="" measureGroup="T_05040_inntekt" count="0" hidden="1">
      <extLst>
        <ext xmlns:x15="http://schemas.microsoft.com/office/spreadsheetml/2010/11/main" uri="{B97F6D7D-B522-45F9-BDA1-12C45D357490}">
          <x15:cacheHierarchy aggregatedColumn="11"/>
        </ext>
      </extLst>
    </cacheHierarchy>
    <cacheHierarchy uniqueName="[Measures].[Sum av Verdi 3]" caption="Sum av Verdi 3" measure="1" displayFolder="" measureGroup="T_05043_inntekt_prosent_andel" count="0" hidden="1">
      <extLst>
        <ext xmlns:x15="http://schemas.microsoft.com/office/spreadsheetml/2010/11/main" uri="{B97F6D7D-B522-45F9-BDA1-12C45D357490}">
          <x15:cacheHierarchy aggregatedColumn="15"/>
        </ext>
      </extLst>
    </cacheHierarchy>
    <cacheHierarchy uniqueName="[Measures].[Sum av Verdi 4]" caption="Sum av Verdi 4" measure="1" displayFolder="" measureGroup="T_09823_gjeld_renteutgifter" count="0" hidden="1">
      <extLst>
        <ext xmlns:x15="http://schemas.microsoft.com/office/spreadsheetml/2010/11/main" uri="{B97F6D7D-B522-45F9-BDA1-12C45D357490}">
          <x15:cacheHierarchy aggregatedColumn="19"/>
        </ext>
      </extLst>
    </cacheHierarchy>
    <cacheHierarchy uniqueName="[Measures].[Sum av Verdi 5]" caption="Sum av Verdi 5" measure="1" displayFolder="" measureGroup="næringsinntekt" count="0" hidden="1">
      <extLst>
        <ext xmlns:x15="http://schemas.microsoft.com/office/spreadsheetml/2010/11/main" uri="{B97F6D7D-B522-45F9-BDA1-12C45D357490}">
          <x15:cacheHierarchy aggregatedColumn="3"/>
        </ext>
      </extLst>
    </cacheHierarchy>
  </cacheHierarchies>
  <kpis count="0"/>
  <dimensions count="8">
    <dimension measure="1" name="Measures" uniqueName="[Measures]" caption="Measures"/>
    <dimension name="næringsinntekt" uniqueName="[næringsinntekt]" caption="næringsinntekt"/>
    <dimension name="T_05038_Gj_snitt_inntekt" uniqueName="[T_05038_Gj_snitt_inntekt]" caption="T_05038_Gj_snitt_inntekt"/>
    <dimension name="T_05040_inntekt" uniqueName="[T_05040_inntekt]" caption="T_05040_inntekt"/>
    <dimension name="T_05043_inntekt_prosent_andel" uniqueName="[T_05043_inntekt_prosent_andel]" caption="T_05043_inntekt_prosent_andel"/>
    <dimension name="T_09823_gjeld_renteutgifter" uniqueName="[T_09823_gjeld_renteutgifter]" caption="T_09823_gjeld_renteutgifter"/>
    <dimension name="T_fylke" uniqueName="[T_fylke]" caption="T_fylke"/>
    <dimension name="T_fylke 1" uniqueName="[T_fylke 1]" caption="T_fylke 1"/>
  </dimensions>
  <measureGroups count="7">
    <measureGroup name="næringsinntekt" caption="næringsinntekt"/>
    <measureGroup name="T_05038_Gj_snitt_inntekt" caption="T_05038_Gj_snitt_inntekt"/>
    <measureGroup name="T_05040_inntekt" caption="T_05040_inntekt"/>
    <measureGroup name="T_05043_inntekt_prosent_andel" caption="T_05043_inntekt_prosent_andel"/>
    <measureGroup name="T_09823_gjeld_renteutgifter" caption="T_09823_gjeld_renteutgifter"/>
    <measureGroup name="T_fylke" caption="T_fylke"/>
    <measureGroup name="T_fylke 1" caption="T_fylke 1"/>
  </measureGroups>
  <maps count="15">
    <map measureGroup="0" dimension="1"/>
    <map measureGroup="0" dimension="6"/>
    <map measureGroup="1" dimension="2"/>
    <map measureGroup="1" dimension="6"/>
    <map measureGroup="1" dimension="7"/>
    <map measureGroup="2" dimension="3"/>
    <map measureGroup="2" dimension="6"/>
    <map measureGroup="2" dimension="7"/>
    <map measureGroup="3" dimension="4"/>
    <map measureGroup="3" dimension="6"/>
    <map measureGroup="4" dimension="5"/>
    <map measureGroup="4" dimension="6"/>
    <map measureGroup="4" dimension="7"/>
    <map measureGroup="5" dimension="6"/>
    <map measureGroup="6" dimension="7"/>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50.656974652775" backgroundQuery="1" createdVersion="7" refreshedVersion="7" minRefreshableVersion="3" recordCount="0" supportSubquery="1" supportAdvancedDrill="1" xr:uid="{E3FD9991-212D-4814-A2F6-80B78AEE2711}">
  <cacheSource type="external" connectionId="7"/>
  <cacheFields count="4">
    <cacheField name="[T_05038_Gj_snitt_inntekt].[statistikkvariabel].[statistikkvariabel]" caption="statistikkvariabel" numFmtId="0" hierarchy="4" level="1">
      <sharedItems count="5">
        <s v="Andre næringsinntekter"/>
        <s v="Kapitalinntekter o.l"/>
        <s v="Lønn"/>
        <s v="Næringsinntekt fra jordbruk"/>
        <s v="Pensjoner"/>
      </sharedItems>
    </cacheField>
    <cacheField name="[Measures].[Gjsn_inntekt]" caption="Gjsn_inntekt" numFmtId="0" hierarchy="24" level="32767"/>
    <cacheField name="[T_05038_Gj_snitt_inntekt].[år].[år]" caption="år" numFmtId="0" hierarchy="6" level="1">
      <sharedItems containsSemiMixedTypes="0" containsNonDate="0" containsString="0"/>
    </cacheField>
    <cacheField name="[T_fylke].[fylke].[fylke]" caption="fylke" numFmtId="0" hierarchy="21" level="1">
      <sharedItems count="10">
        <s v="Agder"/>
        <s v="Innlandet"/>
        <s v="Møre og Romsdal"/>
        <s v="Nordland"/>
        <s v="Rogaland"/>
        <s v="Troms og Finnmark"/>
        <s v="Trøndelag"/>
        <s v="Vestfold og Telemark"/>
        <s v="Vestland"/>
        <s v="Viken og Oslo"/>
      </sharedItems>
    </cacheField>
  </cacheFields>
  <cacheHierarchies count="45">
    <cacheHierarchy uniqueName="[næringsinntekt].[statistikkvariabel]" caption="statistikkvariabel" attribute="1" defaultMemberUniqueName="[næringsinntekt].[statistikkvariabel].[All]" allUniqueName="[næringsinntekt].[statistikkvariabel].[All]" dimensionUniqueName="[næringsinntekt]" displayFolder="" count="0" memberValueDatatype="130" unbalanced="0"/>
    <cacheHierarchy uniqueName="[næringsinntekt].[region]" caption="region" attribute="1" defaultMemberUniqueName="[næringsinntekt].[region].[All]" allUniqueName="[næringsinntekt].[region].[All]" dimensionUniqueName="[næringsinntekt]" displayFolder="" count="0" memberValueDatatype="130" unbalanced="0"/>
    <cacheHierarchy uniqueName="[næringsinntekt].[år]" caption="år" attribute="1" defaultMemberUniqueName="[næringsinntekt].[år].[All]" allUniqueName="[næringsinntekt].[år].[All]" dimensionUniqueName="[næringsinntekt]" displayFolder="" count="0" memberValueDatatype="130" unbalanced="0"/>
    <cacheHierarchy uniqueName="[næringsinntekt].[Verdi]" caption="Verdi" attribute="1" defaultMemberUniqueName="[næringsinntekt].[Verdi].[All]" allUniqueName="[næringsinntekt].[Verdi].[All]" dimensionUniqueName="[næringsinntekt]" displayFolder="" count="0" memberValueDatatype="20" unbalanced="0"/>
    <cacheHierarchy uniqueName="[T_05038_Gj_snitt_inntekt].[statistikkvariabel]" caption="statistikkvariabel" attribute="1" defaultMemberUniqueName="[T_05038_Gj_snitt_inntekt].[statistikkvariabel].[All]" allUniqueName="[T_05038_Gj_snitt_inntekt].[statistikkvariabel].[All]" dimensionUniqueName="[T_05038_Gj_snitt_inntekt]" displayFolder="" count="2" memberValueDatatype="130" unbalanced="0">
      <fieldsUsage count="2">
        <fieldUsage x="-1"/>
        <fieldUsage x="0"/>
      </fieldsUsage>
    </cacheHierarchy>
    <cacheHierarchy uniqueName="[T_05038_Gj_snitt_inntekt].[fylke_nr]" caption="fylke_nr" attribute="1" defaultMemberUniqueName="[T_05038_Gj_snitt_inntekt].[fylke_nr].[All]" allUniqueName="[T_05038_Gj_snitt_inntekt].[fylke_nr].[All]" dimensionUniqueName="[T_05038_Gj_snitt_inntekt]" displayFolder="" count="0" memberValueDatatype="130" unbalanced="0"/>
    <cacheHierarchy uniqueName="[T_05038_Gj_snitt_inntekt].[år]" caption="år" attribute="1" defaultMemberUniqueName="[T_05038_Gj_snitt_inntekt].[år].[All]" allUniqueName="[T_05038_Gj_snitt_inntekt].[år].[All]" dimensionUniqueName="[T_05038_Gj_snitt_inntekt]" displayFolder="" count="2" memberValueDatatype="130" unbalanced="0">
      <fieldsUsage count="2">
        <fieldUsage x="-1"/>
        <fieldUsage x="2"/>
      </fieldsUsage>
    </cacheHierarchy>
    <cacheHierarchy uniqueName="[T_05038_Gj_snitt_inntekt].[Verdi]" caption="Verdi" attribute="1" defaultMemberUniqueName="[T_05038_Gj_snitt_inntekt].[Verdi].[All]" allUniqueName="[T_05038_Gj_snitt_inntekt].[Verdi].[All]" dimensionUniqueName="[T_05038_Gj_snitt_inntekt]" displayFolder="" count="0" memberValueDatatype="20" unbalanced="0"/>
    <cacheHierarchy uniqueName="[T_05040_inntekt].[statistikkvariabel]" caption="statistikkvariabel" attribute="1" defaultMemberUniqueName="[T_05040_inntekt].[statistikkvariabel].[All]" allUniqueName="[T_05040_inntekt].[statistikkvariabel].[All]" dimensionUniqueName="[T_05040_inntekt]" displayFolder="" count="0" memberValueDatatype="130" unbalanced="0"/>
    <cacheHierarchy uniqueName="[T_05040_inntekt].[fylke_nr]" caption="fylke_nr" attribute="1" defaultMemberUniqueName="[T_05040_inntekt].[fylke_nr].[All]" allUniqueName="[T_05040_inntekt].[fylke_nr].[All]" dimensionUniqueName="[T_05040_inntekt]" displayFolder="" count="0" memberValueDatatype="130" unbalanced="0"/>
    <cacheHierarchy uniqueName="[T_05040_inntekt].[år]" caption="år" attribute="1" defaultMemberUniqueName="[T_05040_inntekt].[år].[All]" allUniqueName="[T_05040_inntekt].[år].[All]" dimensionUniqueName="[T_05040_inntekt]" displayFolder="" count="0" memberValueDatatype="130" unbalanced="0"/>
    <cacheHierarchy uniqueName="[T_05040_inntekt].[Verdi]" caption="Verdi" attribute="1" defaultMemberUniqueName="[T_05040_inntekt].[Verdi].[All]" allUniqueName="[T_05040_inntekt].[Verdi].[All]" dimensionUniqueName="[T_05040_inntekt]" displayFolder="" count="0" memberValueDatatype="20" unbalanced="0"/>
    <cacheHierarchy uniqueName="[T_05043_inntekt_prosent_andel].[statistikkvariabel]" caption="statistikkvariabel" attribute="1" defaultMemberUniqueName="[T_05043_inntekt_prosent_andel].[statistikkvariabel].[All]" allUniqueName="[T_05043_inntekt_prosent_andel].[statistikkvariabel].[All]" dimensionUniqueName="[T_05043_inntekt_prosent_andel]" displayFolder="" count="0" memberValueDatatype="130" unbalanced="0"/>
    <cacheHierarchy uniqueName="[T_05043_inntekt_prosent_andel].[fylke_nr]" caption="fylke_nr" attribute="1" defaultMemberUniqueName="[T_05043_inntekt_prosent_andel].[fylke_nr].[All]" allUniqueName="[T_05043_inntekt_prosent_andel].[fylke_nr].[All]" dimensionUniqueName="[T_05043_inntekt_prosent_andel]" displayFolder="" count="0" memberValueDatatype="130" unbalanced="0"/>
    <cacheHierarchy uniqueName="[T_05043_inntekt_prosent_andel].[år]" caption="år" attribute="1" defaultMemberUniqueName="[T_05043_inntekt_prosent_andel].[år].[All]" allUniqueName="[T_05043_inntekt_prosent_andel].[år].[All]" dimensionUniqueName="[T_05043_inntekt_prosent_andel]" displayFolder="" count="0" memberValueDatatype="130" unbalanced="0"/>
    <cacheHierarchy uniqueName="[T_05043_inntekt_prosent_andel].[Verdi]" caption="Verdi" attribute="1" defaultMemberUniqueName="[T_05043_inntekt_prosent_andel].[Verdi].[All]" allUniqueName="[T_05043_inntekt_prosent_andel].[Verdi].[All]" dimensionUniqueName="[T_05043_inntekt_prosent_andel]" displayFolder="" count="0" memberValueDatatype="20" unbalanced="0"/>
    <cacheHierarchy uniqueName="[T_09823_gjeld_renteutgifter].[statistikkvariabel]" caption="statistikkvariabel" attribute="1" defaultMemberUniqueName="[T_09823_gjeld_renteutgifter].[statistikkvariabel].[All]" allUniqueName="[T_09823_gjeld_renteutgifter].[statistikkvariabel].[All]" dimensionUniqueName="[T_09823_gjeld_renteutgifter]" displayFolder="" count="0" memberValueDatatype="130" unbalanced="0"/>
    <cacheHierarchy uniqueName="[T_09823_gjeld_renteutgifter].[fylke_nr]" caption="fylke_nr" attribute="1" defaultMemberUniqueName="[T_09823_gjeld_renteutgifter].[fylke_nr].[All]" allUniqueName="[T_09823_gjeld_renteutgifter].[fylke_nr].[All]" dimensionUniqueName="[T_09823_gjeld_renteutgifter]" displayFolder="" count="0" memberValueDatatype="130" unbalanced="0"/>
    <cacheHierarchy uniqueName="[T_09823_gjeld_renteutgifter].[år]" caption="år" attribute="1" defaultMemberUniqueName="[T_09823_gjeld_renteutgifter].[år].[All]" allUniqueName="[T_09823_gjeld_renteutgifter].[år].[All]" dimensionUniqueName="[T_09823_gjeld_renteutgifter]" displayFolder="" count="0" memberValueDatatype="130" unbalanced="0"/>
    <cacheHierarchy uniqueName="[T_09823_gjeld_renteutgifter].[Verdi]" caption="Verdi" attribute="1" defaultMemberUniqueName="[T_09823_gjeld_renteutgifter].[Verdi].[All]" allUniqueName="[T_09823_gjeld_renteutgifter].[Verdi].[All]" dimensionUniqueName="[T_09823_gjeld_renteutgifter]" displayFolder="" count="0" memberValueDatatype="20" unbalanced="0"/>
    <cacheHierarchy uniqueName="[T_fylke].[fylke_nr]" caption="fylke_nr" attribute="1" defaultMemberUniqueName="[T_fylke].[fylke_nr].[All]" allUniqueName="[T_fylke].[fylke_nr].[All]" dimensionUniqueName="[T_fylke]" displayFolder="" count="0" memberValueDatatype="130" unbalanced="0"/>
    <cacheHierarchy uniqueName="[T_fylke].[fylke]" caption="fylke" attribute="1" defaultMemberUniqueName="[T_fylke].[fylke].[All]" allUniqueName="[T_fylke].[fylke].[All]" dimensionUniqueName="[T_fylke]" displayFolder="" count="2" memberValueDatatype="130" unbalanced="0">
      <fieldsUsage count="2">
        <fieldUsage x="-1"/>
        <fieldUsage x="3"/>
      </fieldsUsage>
    </cacheHierarchy>
    <cacheHierarchy uniqueName="[T_fylke 1].[fylke_nr]" caption="fylke_nr" attribute="1" defaultMemberUniqueName="[T_fylke 1].[fylke_nr].[All]" allUniqueName="[T_fylke 1].[fylke_nr].[All]" dimensionUniqueName="[T_fylke 1]" displayFolder="" count="0" memberValueDatatype="130" unbalanced="0"/>
    <cacheHierarchy uniqueName="[T_fylke 1].[fylke]" caption="fylke" attribute="1" defaultMemberUniqueName="[T_fylke 1].[fylke].[All]" allUniqueName="[T_fylke 1].[fylke].[All]" dimensionUniqueName="[T_fylke 1]" displayFolder="" count="0" memberValueDatatype="130" unbalanced="0"/>
    <cacheHierarchy uniqueName="[Measures].[Gjsn_inntekt]" caption="Gjsn_inntekt" measure="1" displayFolder="" measureGroup="T_05038_Gj_snitt_inntekt" count="0" oneField="1">
      <fieldsUsage count="1">
        <fieldUsage x="1"/>
      </fieldsUsage>
    </cacheHierarchy>
    <cacheHierarchy uniqueName="[Measures].[Inntekt:prsent]" caption="Inntekt:prsent" measure="1" displayFolder="" measureGroup="T_05040_inntekt" count="0"/>
    <cacheHierarchy uniqueName="[Measures].[ANdel_inntekt]" caption="ANdel_inntekt" measure="1" displayFolder="" measureGroup="T_05043_inntekt_prosent_andel" count="0"/>
    <cacheHierarchy uniqueName="[Measures].[Gjeld]" caption="Gjeld" measure="1" displayFolder="" measureGroup="T_09823_gjeld_renteutgifter" count="0"/>
    <cacheHierarchy uniqueName="[Measures].[Average of Verdi]" caption="Average of Verdi" measure="1" displayFolder="" measureGroup="T_05038_Gj_snitt_inntekt" count="0"/>
    <cacheHierarchy uniqueName="[Measures].[Average of Verdi 2]" caption="Average of Verdi 2" measure="1" displayFolder="" measureGroup="T_09823_gjeld_renteutgifter" count="0"/>
    <cacheHierarchy uniqueName="[Measures].[__XL_Count T_05040_inntekt]" caption="__XL_Count T_05040_inntekt" measure="1" displayFolder="" measureGroup="T_05040_inntekt" count="0" hidden="1"/>
    <cacheHierarchy uniqueName="[Measures].[__XL_Count T_05038_Gj_snitt_inntekt]" caption="__XL_Count T_05038_Gj_snitt_inntekt" measure="1" displayFolder="" measureGroup="T_05038_Gj_snitt_inntekt" count="0" hidden="1"/>
    <cacheHierarchy uniqueName="[Measures].[__XL_Count T_05043_inntekt_prosent_andel]" caption="__XL_Count T_05043_inntekt_prosent_andel" measure="1" displayFolder="" measureGroup="T_05043_inntekt_prosent_andel" count="0" hidden="1"/>
    <cacheHierarchy uniqueName="[Measures].[__XL_Count T_09823_gjeld_renteutgifter]" caption="__XL_Count T_09823_gjeld_renteutgifter" measure="1" displayFolder="" measureGroup="T_09823_gjeld_renteutgifter" count="0" hidden="1"/>
    <cacheHierarchy uniqueName="[Measures].[__XL_Count T_fylke]" caption="__XL_Count T_fylke" measure="1" displayFolder="" measureGroup="T_fylke" count="0" hidden="1"/>
    <cacheHierarchy uniqueName="[Measures].[__XL_Count T_fylke 1]" caption="__XL_Count T_fylke 1" measure="1" displayFolder="" measureGroup="T_fylke 1" count="0" hidden="1"/>
    <cacheHierarchy uniqueName="[Measures].[__XL_Count næringsinntekt]" caption="__XL_Count næringsinntekt" measure="1" displayFolder="" measureGroup="næringsinntekt" count="0" hidden="1"/>
    <cacheHierarchy uniqueName="[Measures].[__No measures defined]" caption="__No measures defined" measure="1" displayFolder="" count="0" hidden="1"/>
    <cacheHierarchy uniqueName="[Measures].[Sum av Verdi]" caption="Sum av Verdi" measure="1" displayFolder="" measureGroup="T_05038_Gj_snitt_inntekt" count="0" hidden="1">
      <extLst>
        <ext xmlns:x15="http://schemas.microsoft.com/office/spreadsheetml/2010/11/main" uri="{B97F6D7D-B522-45F9-BDA1-12C45D357490}">
          <x15:cacheHierarchy aggregatedColumn="7"/>
        </ext>
      </extLst>
    </cacheHierarchy>
    <cacheHierarchy uniqueName="[Measures].[Antall av Verdi]" caption="Antall av Verdi" measure="1" displayFolder="" measureGroup="T_05038_Gj_snitt_inntekt" count="0" hidden="1">
      <extLst>
        <ext xmlns:x15="http://schemas.microsoft.com/office/spreadsheetml/2010/11/main" uri="{B97F6D7D-B522-45F9-BDA1-12C45D357490}">
          <x15:cacheHierarchy aggregatedColumn="7"/>
        </ext>
      </extLst>
    </cacheHierarchy>
    <cacheHierarchy uniqueName="[Measures].[Sum av Verdi 2]" caption="Sum av Verdi 2" measure="1" displayFolder="" measureGroup="T_05040_inntekt" count="0" hidden="1">
      <extLst>
        <ext xmlns:x15="http://schemas.microsoft.com/office/spreadsheetml/2010/11/main" uri="{B97F6D7D-B522-45F9-BDA1-12C45D357490}">
          <x15:cacheHierarchy aggregatedColumn="11"/>
        </ext>
      </extLst>
    </cacheHierarchy>
    <cacheHierarchy uniqueName="[Measures].[Antall av Verdi 2]" caption="Antall av Verdi 2" measure="1" displayFolder="" measureGroup="T_05040_inntekt" count="0" hidden="1">
      <extLst>
        <ext xmlns:x15="http://schemas.microsoft.com/office/spreadsheetml/2010/11/main" uri="{B97F6D7D-B522-45F9-BDA1-12C45D357490}">
          <x15:cacheHierarchy aggregatedColumn="11"/>
        </ext>
      </extLst>
    </cacheHierarchy>
    <cacheHierarchy uniqueName="[Measures].[Sum av Verdi 3]" caption="Sum av Verdi 3" measure="1" displayFolder="" measureGroup="T_05043_inntekt_prosent_andel" count="0" hidden="1">
      <extLst>
        <ext xmlns:x15="http://schemas.microsoft.com/office/spreadsheetml/2010/11/main" uri="{B97F6D7D-B522-45F9-BDA1-12C45D357490}">
          <x15:cacheHierarchy aggregatedColumn="15"/>
        </ext>
      </extLst>
    </cacheHierarchy>
    <cacheHierarchy uniqueName="[Measures].[Sum av Verdi 4]" caption="Sum av Verdi 4" measure="1" displayFolder="" measureGroup="T_09823_gjeld_renteutgifter" count="0" hidden="1">
      <extLst>
        <ext xmlns:x15="http://schemas.microsoft.com/office/spreadsheetml/2010/11/main" uri="{B97F6D7D-B522-45F9-BDA1-12C45D357490}">
          <x15:cacheHierarchy aggregatedColumn="19"/>
        </ext>
      </extLst>
    </cacheHierarchy>
    <cacheHierarchy uniqueName="[Measures].[Sum av Verdi 5]" caption="Sum av Verdi 5" measure="1" displayFolder="" measureGroup="næringsinntekt" count="0" hidden="1">
      <extLst>
        <ext xmlns:x15="http://schemas.microsoft.com/office/spreadsheetml/2010/11/main" uri="{B97F6D7D-B522-45F9-BDA1-12C45D357490}">
          <x15:cacheHierarchy aggregatedColumn="3"/>
        </ext>
      </extLst>
    </cacheHierarchy>
  </cacheHierarchies>
  <kpis count="0"/>
  <dimensions count="8">
    <dimension measure="1" name="Measures" uniqueName="[Measures]" caption="Measures"/>
    <dimension name="næringsinntekt" uniqueName="[næringsinntekt]" caption="næringsinntekt"/>
    <dimension name="T_05038_Gj_snitt_inntekt" uniqueName="[T_05038_Gj_snitt_inntekt]" caption="T_05038_Gj_snitt_inntekt"/>
    <dimension name="T_05040_inntekt" uniqueName="[T_05040_inntekt]" caption="T_05040_inntekt"/>
    <dimension name="T_05043_inntekt_prosent_andel" uniqueName="[T_05043_inntekt_prosent_andel]" caption="T_05043_inntekt_prosent_andel"/>
    <dimension name="T_09823_gjeld_renteutgifter" uniqueName="[T_09823_gjeld_renteutgifter]" caption="T_09823_gjeld_renteutgifter"/>
    <dimension name="T_fylke" uniqueName="[T_fylke]" caption="T_fylke"/>
    <dimension name="T_fylke 1" uniqueName="[T_fylke 1]" caption="T_fylke 1"/>
  </dimensions>
  <measureGroups count="7">
    <measureGroup name="næringsinntekt" caption="næringsinntekt"/>
    <measureGroup name="T_05038_Gj_snitt_inntekt" caption="T_05038_Gj_snitt_inntekt"/>
    <measureGroup name="T_05040_inntekt" caption="T_05040_inntekt"/>
    <measureGroup name="T_05043_inntekt_prosent_andel" caption="T_05043_inntekt_prosent_andel"/>
    <measureGroup name="T_09823_gjeld_renteutgifter" caption="T_09823_gjeld_renteutgifter"/>
    <measureGroup name="T_fylke" caption="T_fylke"/>
    <measureGroup name="T_fylke 1" caption="T_fylke 1"/>
  </measureGroups>
  <maps count="15">
    <map measureGroup="0" dimension="1"/>
    <map measureGroup="0" dimension="6"/>
    <map measureGroup="1" dimension="2"/>
    <map measureGroup="1" dimension="6"/>
    <map measureGroup="1" dimension="7"/>
    <map measureGroup="2" dimension="3"/>
    <map measureGroup="2" dimension="6"/>
    <map measureGroup="2" dimension="7"/>
    <map measureGroup="3" dimension="4"/>
    <map measureGroup="3" dimension="6"/>
    <map measureGroup="4" dimension="5"/>
    <map measureGroup="4" dimension="6"/>
    <map measureGroup="4" dimension="7"/>
    <map measureGroup="5" dimension="6"/>
    <map measureGroup="6" dimension="7"/>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50.670406828707" backgroundQuery="1" createdVersion="7" refreshedVersion="7" minRefreshableVersion="3" recordCount="0" supportSubquery="1" supportAdvancedDrill="1" xr:uid="{7A4F0366-B861-40ED-A2CC-8BD3825538CD}">
  <cacheSource type="external" connectionId="7"/>
  <cacheFields count="4">
    <cacheField name="[Measures].[ANdel_inntekt]" caption="ANdel_inntekt" numFmtId="0" hierarchy="26" level="32767"/>
    <cacheField name="[T_05043_inntekt_prosent_andel].[statistikkvariabel].[statistikkvariabel]" caption="statistikkvariabel" numFmtId="0" hierarchy="12" level="1">
      <sharedItems count="5">
        <s v="0 prosent"/>
        <s v="10-49 prosent"/>
        <s v="1-9 prosent"/>
        <s v="50-89 prosent"/>
        <s v="90 prosent eller mer"/>
      </sharedItems>
    </cacheField>
    <cacheField name="[T_05043_inntekt_prosent_andel].[år].[år]" caption="år" numFmtId="0" hierarchy="14" level="1">
      <sharedItems containsSemiMixedTypes="0" containsNonDate="0" containsString="0"/>
    </cacheField>
    <cacheField name="[T_fylke].[fylke].[fylke]" caption="fylke" numFmtId="0" hierarchy="21" level="1">
      <sharedItems count="10">
        <s v="Agder"/>
        <s v="Innlandet"/>
        <s v="Møre og Romsdal"/>
        <s v="Nordland"/>
        <s v="Rogaland"/>
        <s v="Troms og Finnmark"/>
        <s v="Trøndelag"/>
        <s v="Vestfold og Telemark"/>
        <s v="Vestland"/>
        <s v="Viken og Oslo"/>
      </sharedItems>
    </cacheField>
  </cacheFields>
  <cacheHierarchies count="45">
    <cacheHierarchy uniqueName="[næringsinntekt].[statistikkvariabel]" caption="statistikkvariabel" attribute="1" defaultMemberUniqueName="[næringsinntekt].[statistikkvariabel].[All]" allUniqueName="[næringsinntekt].[statistikkvariabel].[All]" dimensionUniqueName="[næringsinntekt]" displayFolder="" count="0" memberValueDatatype="130" unbalanced="0"/>
    <cacheHierarchy uniqueName="[næringsinntekt].[region]" caption="region" attribute="1" defaultMemberUniqueName="[næringsinntekt].[region].[All]" allUniqueName="[næringsinntekt].[region].[All]" dimensionUniqueName="[næringsinntekt]" displayFolder="" count="0" memberValueDatatype="130" unbalanced="0"/>
    <cacheHierarchy uniqueName="[næringsinntekt].[år]" caption="år" attribute="1" defaultMemberUniqueName="[næringsinntekt].[år].[All]" allUniqueName="[næringsinntekt].[år].[All]" dimensionUniqueName="[næringsinntekt]" displayFolder="" count="0" memberValueDatatype="130" unbalanced="0"/>
    <cacheHierarchy uniqueName="[næringsinntekt].[Verdi]" caption="Verdi" attribute="1" defaultMemberUniqueName="[næringsinntekt].[Verdi].[All]" allUniqueName="[næringsinntekt].[Verdi].[All]" dimensionUniqueName="[næringsinntekt]" displayFolder="" count="0" memberValueDatatype="20" unbalanced="0"/>
    <cacheHierarchy uniqueName="[T_05038_Gj_snitt_inntekt].[statistikkvariabel]" caption="statistikkvariabel" attribute="1" defaultMemberUniqueName="[T_05038_Gj_snitt_inntekt].[statistikkvariabel].[All]" allUniqueName="[T_05038_Gj_snitt_inntekt].[statistikkvariabel].[All]" dimensionUniqueName="[T_05038_Gj_snitt_inntekt]" displayFolder="" count="0" memberValueDatatype="130" unbalanced="0"/>
    <cacheHierarchy uniqueName="[T_05038_Gj_snitt_inntekt].[fylke_nr]" caption="fylke_nr" attribute="1" defaultMemberUniqueName="[T_05038_Gj_snitt_inntekt].[fylke_nr].[All]" allUniqueName="[T_05038_Gj_snitt_inntekt].[fylke_nr].[All]" dimensionUniqueName="[T_05038_Gj_snitt_inntekt]" displayFolder="" count="0" memberValueDatatype="130" unbalanced="0"/>
    <cacheHierarchy uniqueName="[T_05038_Gj_snitt_inntekt].[år]" caption="år" attribute="1" defaultMemberUniqueName="[T_05038_Gj_snitt_inntekt].[år].[All]" allUniqueName="[T_05038_Gj_snitt_inntekt].[år].[All]" dimensionUniqueName="[T_05038_Gj_snitt_inntekt]" displayFolder="" count="0" memberValueDatatype="130" unbalanced="0"/>
    <cacheHierarchy uniqueName="[T_05038_Gj_snitt_inntekt].[Verdi]" caption="Verdi" attribute="1" defaultMemberUniqueName="[T_05038_Gj_snitt_inntekt].[Verdi].[All]" allUniqueName="[T_05038_Gj_snitt_inntekt].[Verdi].[All]" dimensionUniqueName="[T_05038_Gj_snitt_inntekt]" displayFolder="" count="0" memberValueDatatype="20" unbalanced="0"/>
    <cacheHierarchy uniqueName="[T_05040_inntekt].[statistikkvariabel]" caption="statistikkvariabel" attribute="1" defaultMemberUniqueName="[T_05040_inntekt].[statistikkvariabel].[All]" allUniqueName="[T_05040_inntekt].[statistikkvariabel].[All]" dimensionUniqueName="[T_05040_inntekt]" displayFolder="" count="0" memberValueDatatype="130" unbalanced="0"/>
    <cacheHierarchy uniqueName="[T_05040_inntekt].[fylke_nr]" caption="fylke_nr" attribute="1" defaultMemberUniqueName="[T_05040_inntekt].[fylke_nr].[All]" allUniqueName="[T_05040_inntekt].[fylke_nr].[All]" dimensionUniqueName="[T_05040_inntekt]" displayFolder="" count="0" memberValueDatatype="130" unbalanced="0"/>
    <cacheHierarchy uniqueName="[T_05040_inntekt].[år]" caption="år" attribute="1" defaultMemberUniqueName="[T_05040_inntekt].[år].[All]" allUniqueName="[T_05040_inntekt].[år].[All]" dimensionUniqueName="[T_05040_inntekt]" displayFolder="" count="0" memberValueDatatype="130" unbalanced="0"/>
    <cacheHierarchy uniqueName="[T_05040_inntekt].[Verdi]" caption="Verdi" attribute="1" defaultMemberUniqueName="[T_05040_inntekt].[Verdi].[All]" allUniqueName="[T_05040_inntekt].[Verdi].[All]" dimensionUniqueName="[T_05040_inntekt]" displayFolder="" count="0" memberValueDatatype="20" unbalanced="0"/>
    <cacheHierarchy uniqueName="[T_05043_inntekt_prosent_andel].[statistikkvariabel]" caption="statistikkvariabel" attribute="1" defaultMemberUniqueName="[T_05043_inntekt_prosent_andel].[statistikkvariabel].[All]" allUniqueName="[T_05043_inntekt_prosent_andel].[statistikkvariabel].[All]" dimensionUniqueName="[T_05043_inntekt_prosent_andel]" displayFolder="" count="2" memberValueDatatype="130" unbalanced="0">
      <fieldsUsage count="2">
        <fieldUsage x="-1"/>
        <fieldUsage x="1"/>
      </fieldsUsage>
    </cacheHierarchy>
    <cacheHierarchy uniqueName="[T_05043_inntekt_prosent_andel].[fylke_nr]" caption="fylke_nr" attribute="1" defaultMemberUniqueName="[T_05043_inntekt_prosent_andel].[fylke_nr].[All]" allUniqueName="[T_05043_inntekt_prosent_andel].[fylke_nr].[All]" dimensionUniqueName="[T_05043_inntekt_prosent_andel]" displayFolder="" count="0" memberValueDatatype="130" unbalanced="0"/>
    <cacheHierarchy uniqueName="[T_05043_inntekt_prosent_andel].[år]" caption="år" attribute="1" defaultMemberUniqueName="[T_05043_inntekt_prosent_andel].[år].[All]" allUniqueName="[T_05043_inntekt_prosent_andel].[år].[All]" dimensionUniqueName="[T_05043_inntekt_prosent_andel]" displayFolder="" count="2" memberValueDatatype="130" unbalanced="0">
      <fieldsUsage count="2">
        <fieldUsage x="-1"/>
        <fieldUsage x="2"/>
      </fieldsUsage>
    </cacheHierarchy>
    <cacheHierarchy uniqueName="[T_05043_inntekt_prosent_andel].[Verdi]" caption="Verdi" attribute="1" defaultMemberUniqueName="[T_05043_inntekt_prosent_andel].[Verdi].[All]" allUniqueName="[T_05043_inntekt_prosent_andel].[Verdi].[All]" dimensionUniqueName="[T_05043_inntekt_prosent_andel]" displayFolder="" count="0" memberValueDatatype="20" unbalanced="0"/>
    <cacheHierarchy uniqueName="[T_09823_gjeld_renteutgifter].[statistikkvariabel]" caption="statistikkvariabel" attribute="1" defaultMemberUniqueName="[T_09823_gjeld_renteutgifter].[statistikkvariabel].[All]" allUniqueName="[T_09823_gjeld_renteutgifter].[statistikkvariabel].[All]" dimensionUniqueName="[T_09823_gjeld_renteutgifter]" displayFolder="" count="0" memberValueDatatype="130" unbalanced="0"/>
    <cacheHierarchy uniqueName="[T_09823_gjeld_renteutgifter].[fylke_nr]" caption="fylke_nr" attribute="1" defaultMemberUniqueName="[T_09823_gjeld_renteutgifter].[fylke_nr].[All]" allUniqueName="[T_09823_gjeld_renteutgifter].[fylke_nr].[All]" dimensionUniqueName="[T_09823_gjeld_renteutgifter]" displayFolder="" count="0" memberValueDatatype="130" unbalanced="0"/>
    <cacheHierarchy uniqueName="[T_09823_gjeld_renteutgifter].[år]" caption="år" attribute="1" defaultMemberUniqueName="[T_09823_gjeld_renteutgifter].[år].[All]" allUniqueName="[T_09823_gjeld_renteutgifter].[år].[All]" dimensionUniqueName="[T_09823_gjeld_renteutgifter]" displayFolder="" count="0" memberValueDatatype="130" unbalanced="0"/>
    <cacheHierarchy uniqueName="[T_09823_gjeld_renteutgifter].[Verdi]" caption="Verdi" attribute="1" defaultMemberUniqueName="[T_09823_gjeld_renteutgifter].[Verdi].[All]" allUniqueName="[T_09823_gjeld_renteutgifter].[Verdi].[All]" dimensionUniqueName="[T_09823_gjeld_renteutgifter]" displayFolder="" count="0" memberValueDatatype="20" unbalanced="0"/>
    <cacheHierarchy uniqueName="[T_fylke].[fylke_nr]" caption="fylke_nr" attribute="1" defaultMemberUniqueName="[T_fylke].[fylke_nr].[All]" allUniqueName="[T_fylke].[fylke_nr].[All]" dimensionUniqueName="[T_fylke]" displayFolder="" count="0" memberValueDatatype="130" unbalanced="0"/>
    <cacheHierarchy uniqueName="[T_fylke].[fylke]" caption="fylke" attribute="1" defaultMemberUniqueName="[T_fylke].[fylke].[All]" allUniqueName="[T_fylke].[fylke].[All]" dimensionUniqueName="[T_fylke]" displayFolder="" count="2" memberValueDatatype="130" unbalanced="0">
      <fieldsUsage count="2">
        <fieldUsage x="-1"/>
        <fieldUsage x="3"/>
      </fieldsUsage>
    </cacheHierarchy>
    <cacheHierarchy uniqueName="[T_fylke 1].[fylke_nr]" caption="fylke_nr" attribute="1" defaultMemberUniqueName="[T_fylke 1].[fylke_nr].[All]" allUniqueName="[T_fylke 1].[fylke_nr].[All]" dimensionUniqueName="[T_fylke 1]" displayFolder="" count="0" memberValueDatatype="130" unbalanced="0"/>
    <cacheHierarchy uniqueName="[T_fylke 1].[fylke]" caption="fylke" attribute="1" defaultMemberUniqueName="[T_fylke 1].[fylke].[All]" allUniqueName="[T_fylke 1].[fylke].[All]" dimensionUniqueName="[T_fylke 1]" displayFolder="" count="0" memberValueDatatype="130" unbalanced="0"/>
    <cacheHierarchy uniqueName="[Measures].[Gjsn_inntekt]" caption="Gjsn_inntekt" measure="1" displayFolder="" measureGroup="T_05038_Gj_snitt_inntekt" count="0"/>
    <cacheHierarchy uniqueName="[Measures].[Inntekt:prsent]" caption="Inntekt:prsent" measure="1" displayFolder="" measureGroup="T_05040_inntekt" count="0"/>
    <cacheHierarchy uniqueName="[Measures].[ANdel_inntekt]" caption="ANdel_inntekt" measure="1" displayFolder="" measureGroup="T_05043_inntekt_prosent_andel" count="0" oneField="1">
      <fieldsUsage count="1">
        <fieldUsage x="0"/>
      </fieldsUsage>
    </cacheHierarchy>
    <cacheHierarchy uniqueName="[Measures].[Gjeld]" caption="Gjeld" measure="1" displayFolder="" measureGroup="T_09823_gjeld_renteutgifter" count="0"/>
    <cacheHierarchy uniqueName="[Measures].[Average of Verdi]" caption="Average of Verdi" measure="1" displayFolder="" measureGroup="T_05038_Gj_snitt_inntekt" count="0"/>
    <cacheHierarchy uniqueName="[Measures].[Average of Verdi 2]" caption="Average of Verdi 2" measure="1" displayFolder="" measureGroup="T_09823_gjeld_renteutgifter" count="0"/>
    <cacheHierarchy uniqueName="[Measures].[__XL_Count T_05040_inntekt]" caption="__XL_Count T_05040_inntekt" measure="1" displayFolder="" measureGroup="T_05040_inntekt" count="0" hidden="1"/>
    <cacheHierarchy uniqueName="[Measures].[__XL_Count T_05038_Gj_snitt_inntekt]" caption="__XL_Count T_05038_Gj_snitt_inntekt" measure="1" displayFolder="" measureGroup="T_05038_Gj_snitt_inntekt" count="0" hidden="1"/>
    <cacheHierarchy uniqueName="[Measures].[__XL_Count T_05043_inntekt_prosent_andel]" caption="__XL_Count T_05043_inntekt_prosent_andel" measure="1" displayFolder="" measureGroup="T_05043_inntekt_prosent_andel" count="0" hidden="1"/>
    <cacheHierarchy uniqueName="[Measures].[__XL_Count T_09823_gjeld_renteutgifter]" caption="__XL_Count T_09823_gjeld_renteutgifter" measure="1" displayFolder="" measureGroup="T_09823_gjeld_renteutgifter" count="0" hidden="1"/>
    <cacheHierarchy uniqueName="[Measures].[__XL_Count T_fylke]" caption="__XL_Count T_fylke" measure="1" displayFolder="" measureGroup="T_fylke" count="0" hidden="1"/>
    <cacheHierarchy uniqueName="[Measures].[__XL_Count T_fylke 1]" caption="__XL_Count T_fylke 1" measure="1" displayFolder="" measureGroup="T_fylke 1" count="0" hidden="1"/>
    <cacheHierarchy uniqueName="[Measures].[__XL_Count næringsinntekt]" caption="__XL_Count næringsinntekt" measure="1" displayFolder="" measureGroup="næringsinntekt" count="0" hidden="1"/>
    <cacheHierarchy uniqueName="[Measures].[__No measures defined]" caption="__No measures defined" measure="1" displayFolder="" count="0" hidden="1"/>
    <cacheHierarchy uniqueName="[Measures].[Sum av Verdi]" caption="Sum av Verdi" measure="1" displayFolder="" measureGroup="T_05038_Gj_snitt_inntekt" count="0" hidden="1">
      <extLst>
        <ext xmlns:x15="http://schemas.microsoft.com/office/spreadsheetml/2010/11/main" uri="{B97F6D7D-B522-45F9-BDA1-12C45D357490}">
          <x15:cacheHierarchy aggregatedColumn="7"/>
        </ext>
      </extLst>
    </cacheHierarchy>
    <cacheHierarchy uniqueName="[Measures].[Antall av Verdi]" caption="Antall av Verdi" measure="1" displayFolder="" measureGroup="T_05038_Gj_snitt_inntekt" count="0" hidden="1">
      <extLst>
        <ext xmlns:x15="http://schemas.microsoft.com/office/spreadsheetml/2010/11/main" uri="{B97F6D7D-B522-45F9-BDA1-12C45D357490}">
          <x15:cacheHierarchy aggregatedColumn="7"/>
        </ext>
      </extLst>
    </cacheHierarchy>
    <cacheHierarchy uniqueName="[Measures].[Sum av Verdi 2]" caption="Sum av Verdi 2" measure="1" displayFolder="" measureGroup="T_05040_inntekt" count="0" hidden="1">
      <extLst>
        <ext xmlns:x15="http://schemas.microsoft.com/office/spreadsheetml/2010/11/main" uri="{B97F6D7D-B522-45F9-BDA1-12C45D357490}">
          <x15:cacheHierarchy aggregatedColumn="11"/>
        </ext>
      </extLst>
    </cacheHierarchy>
    <cacheHierarchy uniqueName="[Measures].[Antall av Verdi 2]" caption="Antall av Verdi 2" measure="1" displayFolder="" measureGroup="T_05040_inntekt" count="0" hidden="1">
      <extLst>
        <ext xmlns:x15="http://schemas.microsoft.com/office/spreadsheetml/2010/11/main" uri="{B97F6D7D-B522-45F9-BDA1-12C45D357490}">
          <x15:cacheHierarchy aggregatedColumn="11"/>
        </ext>
      </extLst>
    </cacheHierarchy>
    <cacheHierarchy uniqueName="[Measures].[Sum av Verdi 3]" caption="Sum av Verdi 3" measure="1" displayFolder="" measureGroup="T_05043_inntekt_prosent_andel" count="0" hidden="1">
      <extLst>
        <ext xmlns:x15="http://schemas.microsoft.com/office/spreadsheetml/2010/11/main" uri="{B97F6D7D-B522-45F9-BDA1-12C45D357490}">
          <x15:cacheHierarchy aggregatedColumn="15"/>
        </ext>
      </extLst>
    </cacheHierarchy>
    <cacheHierarchy uniqueName="[Measures].[Sum av Verdi 4]" caption="Sum av Verdi 4" measure="1" displayFolder="" measureGroup="T_09823_gjeld_renteutgifter" count="0" hidden="1">
      <extLst>
        <ext xmlns:x15="http://schemas.microsoft.com/office/spreadsheetml/2010/11/main" uri="{B97F6D7D-B522-45F9-BDA1-12C45D357490}">
          <x15:cacheHierarchy aggregatedColumn="19"/>
        </ext>
      </extLst>
    </cacheHierarchy>
    <cacheHierarchy uniqueName="[Measures].[Sum av Verdi 5]" caption="Sum av Verdi 5" measure="1" displayFolder="" measureGroup="næringsinntekt" count="0" hidden="1">
      <extLst>
        <ext xmlns:x15="http://schemas.microsoft.com/office/spreadsheetml/2010/11/main" uri="{B97F6D7D-B522-45F9-BDA1-12C45D357490}">
          <x15:cacheHierarchy aggregatedColumn="3"/>
        </ext>
      </extLst>
    </cacheHierarchy>
  </cacheHierarchies>
  <kpis count="0"/>
  <dimensions count="8">
    <dimension measure="1" name="Measures" uniqueName="[Measures]" caption="Measures"/>
    <dimension name="næringsinntekt" uniqueName="[næringsinntekt]" caption="næringsinntekt"/>
    <dimension name="T_05038_Gj_snitt_inntekt" uniqueName="[T_05038_Gj_snitt_inntekt]" caption="T_05038_Gj_snitt_inntekt"/>
    <dimension name="T_05040_inntekt" uniqueName="[T_05040_inntekt]" caption="T_05040_inntekt"/>
    <dimension name="T_05043_inntekt_prosent_andel" uniqueName="[T_05043_inntekt_prosent_andel]" caption="T_05043_inntekt_prosent_andel"/>
    <dimension name="T_09823_gjeld_renteutgifter" uniqueName="[T_09823_gjeld_renteutgifter]" caption="T_09823_gjeld_renteutgifter"/>
    <dimension name="T_fylke" uniqueName="[T_fylke]" caption="T_fylke"/>
    <dimension name="T_fylke 1" uniqueName="[T_fylke 1]" caption="T_fylke 1"/>
  </dimensions>
  <measureGroups count="7">
    <measureGroup name="næringsinntekt" caption="næringsinntekt"/>
    <measureGroup name="T_05038_Gj_snitt_inntekt" caption="T_05038_Gj_snitt_inntekt"/>
    <measureGroup name="T_05040_inntekt" caption="T_05040_inntekt"/>
    <measureGroup name="T_05043_inntekt_prosent_andel" caption="T_05043_inntekt_prosent_andel"/>
    <measureGroup name="T_09823_gjeld_renteutgifter" caption="T_09823_gjeld_renteutgifter"/>
    <measureGroup name="T_fylke" caption="T_fylke"/>
    <measureGroup name="T_fylke 1" caption="T_fylke 1"/>
  </measureGroups>
  <maps count="15">
    <map measureGroup="0" dimension="1"/>
    <map measureGroup="0" dimension="6"/>
    <map measureGroup="1" dimension="2"/>
    <map measureGroup="1" dimension="6"/>
    <map measureGroup="1" dimension="7"/>
    <map measureGroup="2" dimension="3"/>
    <map measureGroup="2" dimension="6"/>
    <map measureGroup="2" dimension="7"/>
    <map measureGroup="3" dimension="4"/>
    <map measureGroup="3" dimension="6"/>
    <map measureGroup="4" dimension="5"/>
    <map measureGroup="4" dimension="6"/>
    <map measureGroup="4" dimension="7"/>
    <map measureGroup="5" dimension="6"/>
    <map measureGroup="6" dimension="7"/>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50.772842361112" backgroundQuery="1" createdVersion="7" refreshedVersion="7" minRefreshableVersion="3" recordCount="0" supportSubquery="1" supportAdvancedDrill="1" xr:uid="{D884393B-0195-45A8-BE5E-06AD0746DBEA}">
  <cacheSource type="external" connectionId="7"/>
  <cacheFields count="4">
    <cacheField name="[T_09823_gjeld_renteutgifter].[statistikkvariabel].[statistikkvariabel]" caption="statistikkvariabel" numFmtId="0" hierarchy="16" level="1">
      <sharedItems count="5">
        <s v="Brukere med 0,1-0,9 millioner kroner i gjeld"/>
        <s v="Brukere med 0-0,09 millioner kroner i gjeld"/>
        <s v="Brukere med 1-1,9 millioner kroner i gjeld"/>
        <s v="Brukere med 2-3,9 millioner kroner i gjeld"/>
        <s v="Brukere med 4 millioner kroner og mer i gjeld"/>
      </sharedItems>
    </cacheField>
    <cacheField name="[T_09823_gjeld_renteutgifter].[år].[år]" caption="år" numFmtId="0" hierarchy="18" level="1">
      <sharedItems count="11">
        <s v="2010"/>
        <s v="2011"/>
        <s v="2012"/>
        <s v="2013"/>
        <s v="2014"/>
        <s v="2015"/>
        <s v="2016"/>
        <s v="2017"/>
        <s v="2018"/>
        <s v="2019"/>
        <s v="2020"/>
      </sharedItems>
    </cacheField>
    <cacheField name="[Measures].[Sum av Verdi 4]" caption="Sum av Verdi 4" numFmtId="0" hierarchy="43" level="32767"/>
    <cacheField name="[T_fylke].[fylke].[fylke]" caption="fylke" numFmtId="0" hierarchy="21" level="1">
      <sharedItems count="10">
        <s v="Agder"/>
        <s v="Innlandet"/>
        <s v="Møre og Romsdal"/>
        <s v="Nordland"/>
        <s v="Rogaland"/>
        <s v="Troms og Finnmark"/>
        <s v="Trøndelag"/>
        <s v="Vestfold og Telemark"/>
        <s v="Vestland"/>
        <s v="Viken og Oslo"/>
      </sharedItems>
    </cacheField>
  </cacheFields>
  <cacheHierarchies count="45">
    <cacheHierarchy uniqueName="[næringsinntekt].[statistikkvariabel]" caption="statistikkvariabel" attribute="1" defaultMemberUniqueName="[næringsinntekt].[statistikkvariabel].[All]" allUniqueName="[næringsinntekt].[statistikkvariabel].[All]" dimensionUniqueName="[næringsinntekt]" displayFolder="" count="0" memberValueDatatype="130" unbalanced="0"/>
    <cacheHierarchy uniqueName="[næringsinntekt].[region]" caption="region" attribute="1" defaultMemberUniqueName="[næringsinntekt].[region].[All]" allUniqueName="[næringsinntekt].[region].[All]" dimensionUniqueName="[næringsinntekt]" displayFolder="" count="0" memberValueDatatype="130" unbalanced="0"/>
    <cacheHierarchy uniqueName="[næringsinntekt].[år]" caption="år" attribute="1" defaultMemberUniqueName="[næringsinntekt].[år].[All]" allUniqueName="[næringsinntekt].[år].[All]" dimensionUniqueName="[næringsinntekt]" displayFolder="" count="0" memberValueDatatype="130" unbalanced="0"/>
    <cacheHierarchy uniqueName="[næringsinntekt].[Verdi]" caption="Verdi" attribute="1" defaultMemberUniqueName="[næringsinntekt].[Verdi].[All]" allUniqueName="[næringsinntekt].[Verdi].[All]" dimensionUniqueName="[næringsinntekt]" displayFolder="" count="0" memberValueDatatype="20" unbalanced="0"/>
    <cacheHierarchy uniqueName="[T_05038_Gj_snitt_inntekt].[statistikkvariabel]" caption="statistikkvariabel" attribute="1" defaultMemberUniqueName="[T_05038_Gj_snitt_inntekt].[statistikkvariabel].[All]" allUniqueName="[T_05038_Gj_snitt_inntekt].[statistikkvariabel].[All]" dimensionUniqueName="[T_05038_Gj_snitt_inntekt]" displayFolder="" count="0" memberValueDatatype="130" unbalanced="0"/>
    <cacheHierarchy uniqueName="[T_05038_Gj_snitt_inntekt].[fylke_nr]" caption="fylke_nr" attribute="1" defaultMemberUniqueName="[T_05038_Gj_snitt_inntekt].[fylke_nr].[All]" allUniqueName="[T_05038_Gj_snitt_inntekt].[fylke_nr].[All]" dimensionUniqueName="[T_05038_Gj_snitt_inntekt]" displayFolder="" count="0" memberValueDatatype="130" unbalanced="0"/>
    <cacheHierarchy uniqueName="[T_05038_Gj_snitt_inntekt].[år]" caption="år" attribute="1" defaultMemberUniqueName="[T_05038_Gj_snitt_inntekt].[år].[All]" allUniqueName="[T_05038_Gj_snitt_inntekt].[år].[All]" dimensionUniqueName="[T_05038_Gj_snitt_inntekt]" displayFolder="" count="0" memberValueDatatype="130" unbalanced="0"/>
    <cacheHierarchy uniqueName="[T_05038_Gj_snitt_inntekt].[Verdi]" caption="Verdi" attribute="1" defaultMemberUniqueName="[T_05038_Gj_snitt_inntekt].[Verdi].[All]" allUniqueName="[T_05038_Gj_snitt_inntekt].[Verdi].[All]" dimensionUniqueName="[T_05038_Gj_snitt_inntekt]" displayFolder="" count="0" memberValueDatatype="20" unbalanced="0"/>
    <cacheHierarchy uniqueName="[T_05040_inntekt].[statistikkvariabel]" caption="statistikkvariabel" attribute="1" defaultMemberUniqueName="[T_05040_inntekt].[statistikkvariabel].[All]" allUniqueName="[T_05040_inntekt].[statistikkvariabel].[All]" dimensionUniqueName="[T_05040_inntekt]" displayFolder="" count="0" memberValueDatatype="130" unbalanced="0"/>
    <cacheHierarchy uniqueName="[T_05040_inntekt].[fylke_nr]" caption="fylke_nr" attribute="1" defaultMemberUniqueName="[T_05040_inntekt].[fylke_nr].[All]" allUniqueName="[T_05040_inntekt].[fylke_nr].[All]" dimensionUniqueName="[T_05040_inntekt]" displayFolder="" count="0" memberValueDatatype="130" unbalanced="0"/>
    <cacheHierarchy uniqueName="[T_05040_inntekt].[år]" caption="år" attribute="1" defaultMemberUniqueName="[T_05040_inntekt].[år].[All]" allUniqueName="[T_05040_inntekt].[år].[All]" dimensionUniqueName="[T_05040_inntekt]" displayFolder="" count="0" memberValueDatatype="130" unbalanced="0"/>
    <cacheHierarchy uniqueName="[T_05040_inntekt].[Verdi]" caption="Verdi" attribute="1" defaultMemberUniqueName="[T_05040_inntekt].[Verdi].[All]" allUniqueName="[T_05040_inntekt].[Verdi].[All]" dimensionUniqueName="[T_05040_inntekt]" displayFolder="" count="0" memberValueDatatype="20" unbalanced="0"/>
    <cacheHierarchy uniqueName="[T_05043_inntekt_prosent_andel].[statistikkvariabel]" caption="statistikkvariabel" attribute="1" defaultMemberUniqueName="[T_05043_inntekt_prosent_andel].[statistikkvariabel].[All]" allUniqueName="[T_05043_inntekt_prosent_andel].[statistikkvariabel].[All]" dimensionUniqueName="[T_05043_inntekt_prosent_andel]" displayFolder="" count="0" memberValueDatatype="130" unbalanced="0"/>
    <cacheHierarchy uniqueName="[T_05043_inntekt_prosent_andel].[fylke_nr]" caption="fylke_nr" attribute="1" defaultMemberUniqueName="[T_05043_inntekt_prosent_andel].[fylke_nr].[All]" allUniqueName="[T_05043_inntekt_prosent_andel].[fylke_nr].[All]" dimensionUniqueName="[T_05043_inntekt_prosent_andel]" displayFolder="" count="0" memberValueDatatype="130" unbalanced="0"/>
    <cacheHierarchy uniqueName="[T_05043_inntekt_prosent_andel].[år]" caption="år" attribute="1" defaultMemberUniqueName="[T_05043_inntekt_prosent_andel].[år].[All]" allUniqueName="[T_05043_inntekt_prosent_andel].[år].[All]" dimensionUniqueName="[T_05043_inntekt_prosent_andel]" displayFolder="" count="0" memberValueDatatype="130" unbalanced="0"/>
    <cacheHierarchy uniqueName="[T_05043_inntekt_prosent_andel].[Verdi]" caption="Verdi" attribute="1" defaultMemberUniqueName="[T_05043_inntekt_prosent_andel].[Verdi].[All]" allUniqueName="[T_05043_inntekt_prosent_andel].[Verdi].[All]" dimensionUniqueName="[T_05043_inntekt_prosent_andel]" displayFolder="" count="0" memberValueDatatype="20" unbalanced="0"/>
    <cacheHierarchy uniqueName="[T_09823_gjeld_renteutgifter].[statistikkvariabel]" caption="statistikkvariabel" attribute="1" defaultMemberUniqueName="[T_09823_gjeld_renteutgifter].[statistikkvariabel].[All]" allUniqueName="[T_09823_gjeld_renteutgifter].[statistikkvariabel].[All]" dimensionUniqueName="[T_09823_gjeld_renteutgifter]" displayFolder="" count="2" memberValueDatatype="130" unbalanced="0">
      <fieldsUsage count="2">
        <fieldUsage x="-1"/>
        <fieldUsage x="0"/>
      </fieldsUsage>
    </cacheHierarchy>
    <cacheHierarchy uniqueName="[T_09823_gjeld_renteutgifter].[fylke_nr]" caption="fylke_nr" attribute="1" defaultMemberUniqueName="[T_09823_gjeld_renteutgifter].[fylke_nr].[All]" allUniqueName="[T_09823_gjeld_renteutgifter].[fylke_nr].[All]" dimensionUniqueName="[T_09823_gjeld_renteutgifter]" displayFolder="" count="0" memberValueDatatype="130" unbalanced="0"/>
    <cacheHierarchy uniqueName="[T_09823_gjeld_renteutgifter].[år]" caption="år" attribute="1" defaultMemberUniqueName="[T_09823_gjeld_renteutgifter].[år].[All]" allUniqueName="[T_09823_gjeld_renteutgifter].[år].[All]" dimensionUniqueName="[T_09823_gjeld_renteutgifter]" displayFolder="" count="2" memberValueDatatype="130" unbalanced="0">
      <fieldsUsage count="2">
        <fieldUsage x="-1"/>
        <fieldUsage x="1"/>
      </fieldsUsage>
    </cacheHierarchy>
    <cacheHierarchy uniqueName="[T_09823_gjeld_renteutgifter].[Verdi]" caption="Verdi" attribute="1" defaultMemberUniqueName="[T_09823_gjeld_renteutgifter].[Verdi].[All]" allUniqueName="[T_09823_gjeld_renteutgifter].[Verdi].[All]" dimensionUniqueName="[T_09823_gjeld_renteutgifter]" displayFolder="" count="0" memberValueDatatype="20" unbalanced="0"/>
    <cacheHierarchy uniqueName="[T_fylke].[fylke_nr]" caption="fylke_nr" attribute="1" defaultMemberUniqueName="[T_fylke].[fylke_nr].[All]" allUniqueName="[T_fylke].[fylke_nr].[All]" dimensionUniqueName="[T_fylke]" displayFolder="" count="0" memberValueDatatype="130" unbalanced="0"/>
    <cacheHierarchy uniqueName="[T_fylke].[fylke]" caption="fylke" attribute="1" defaultMemberUniqueName="[T_fylke].[fylke].[All]" allUniqueName="[T_fylke].[fylke].[All]" dimensionUniqueName="[T_fylke]" displayFolder="" count="2" memberValueDatatype="130" unbalanced="0">
      <fieldsUsage count="2">
        <fieldUsage x="-1"/>
        <fieldUsage x="3"/>
      </fieldsUsage>
    </cacheHierarchy>
    <cacheHierarchy uniqueName="[T_fylke 1].[fylke_nr]" caption="fylke_nr" attribute="1" defaultMemberUniqueName="[T_fylke 1].[fylke_nr].[All]" allUniqueName="[T_fylke 1].[fylke_nr].[All]" dimensionUniqueName="[T_fylke 1]" displayFolder="" count="0" memberValueDatatype="130" unbalanced="0"/>
    <cacheHierarchy uniqueName="[T_fylke 1].[fylke]" caption="fylke" attribute="1" defaultMemberUniqueName="[T_fylke 1].[fylke].[All]" allUniqueName="[T_fylke 1].[fylke].[All]" dimensionUniqueName="[T_fylke 1]" displayFolder="" count="0" memberValueDatatype="130" unbalanced="0"/>
    <cacheHierarchy uniqueName="[Measures].[Gjsn_inntekt]" caption="Gjsn_inntekt" measure="1" displayFolder="" measureGroup="T_05038_Gj_snitt_inntekt" count="0"/>
    <cacheHierarchy uniqueName="[Measures].[Inntekt:prsent]" caption="Inntekt:prsent" measure="1" displayFolder="" measureGroup="T_05040_inntekt" count="0"/>
    <cacheHierarchy uniqueName="[Measures].[ANdel_inntekt]" caption="ANdel_inntekt" measure="1" displayFolder="" measureGroup="T_05043_inntekt_prosent_andel" count="0"/>
    <cacheHierarchy uniqueName="[Measures].[Gjeld]" caption="Gjeld" measure="1" displayFolder="" measureGroup="T_09823_gjeld_renteutgifter" count="0"/>
    <cacheHierarchy uniqueName="[Measures].[Average of Verdi]" caption="Average of Verdi" measure="1" displayFolder="" measureGroup="T_05038_Gj_snitt_inntekt" count="0"/>
    <cacheHierarchy uniqueName="[Measures].[Average of Verdi 2]" caption="Average of Verdi 2" measure="1" displayFolder="" measureGroup="T_09823_gjeld_renteutgifter" count="0"/>
    <cacheHierarchy uniqueName="[Measures].[__XL_Count T_05040_inntekt]" caption="__XL_Count T_05040_inntekt" measure="1" displayFolder="" measureGroup="T_05040_inntekt" count="0" hidden="1"/>
    <cacheHierarchy uniqueName="[Measures].[__XL_Count T_05038_Gj_snitt_inntekt]" caption="__XL_Count T_05038_Gj_snitt_inntekt" measure="1" displayFolder="" measureGroup="T_05038_Gj_snitt_inntekt" count="0" hidden="1"/>
    <cacheHierarchy uniqueName="[Measures].[__XL_Count T_05043_inntekt_prosent_andel]" caption="__XL_Count T_05043_inntekt_prosent_andel" measure="1" displayFolder="" measureGroup="T_05043_inntekt_prosent_andel" count="0" hidden="1"/>
    <cacheHierarchy uniqueName="[Measures].[__XL_Count T_09823_gjeld_renteutgifter]" caption="__XL_Count T_09823_gjeld_renteutgifter" measure="1" displayFolder="" measureGroup="T_09823_gjeld_renteutgifter" count="0" hidden="1"/>
    <cacheHierarchy uniqueName="[Measures].[__XL_Count T_fylke]" caption="__XL_Count T_fylke" measure="1" displayFolder="" measureGroup="T_fylke" count="0" hidden="1"/>
    <cacheHierarchy uniqueName="[Measures].[__XL_Count T_fylke 1]" caption="__XL_Count T_fylke 1" measure="1" displayFolder="" measureGroup="T_fylke 1" count="0" hidden="1"/>
    <cacheHierarchy uniqueName="[Measures].[__XL_Count næringsinntekt]" caption="__XL_Count næringsinntekt" measure="1" displayFolder="" measureGroup="næringsinntekt" count="0" hidden="1"/>
    <cacheHierarchy uniqueName="[Measures].[__No measures defined]" caption="__No measures defined" measure="1" displayFolder="" count="0" hidden="1"/>
    <cacheHierarchy uniqueName="[Measures].[Sum av Verdi]" caption="Sum av Verdi" measure="1" displayFolder="" measureGroup="T_05038_Gj_snitt_inntekt" count="0" hidden="1">
      <extLst>
        <ext xmlns:x15="http://schemas.microsoft.com/office/spreadsheetml/2010/11/main" uri="{B97F6D7D-B522-45F9-BDA1-12C45D357490}">
          <x15:cacheHierarchy aggregatedColumn="7"/>
        </ext>
      </extLst>
    </cacheHierarchy>
    <cacheHierarchy uniqueName="[Measures].[Antall av Verdi]" caption="Antall av Verdi" measure="1" displayFolder="" measureGroup="T_05038_Gj_snitt_inntekt" count="0" hidden="1">
      <extLst>
        <ext xmlns:x15="http://schemas.microsoft.com/office/spreadsheetml/2010/11/main" uri="{B97F6D7D-B522-45F9-BDA1-12C45D357490}">
          <x15:cacheHierarchy aggregatedColumn="7"/>
        </ext>
      </extLst>
    </cacheHierarchy>
    <cacheHierarchy uniqueName="[Measures].[Sum av Verdi 2]" caption="Sum av Verdi 2" measure="1" displayFolder="" measureGroup="T_05040_inntekt" count="0" hidden="1">
      <extLst>
        <ext xmlns:x15="http://schemas.microsoft.com/office/spreadsheetml/2010/11/main" uri="{B97F6D7D-B522-45F9-BDA1-12C45D357490}">
          <x15:cacheHierarchy aggregatedColumn="11"/>
        </ext>
      </extLst>
    </cacheHierarchy>
    <cacheHierarchy uniqueName="[Measures].[Antall av Verdi 2]" caption="Antall av Verdi 2" measure="1" displayFolder="" measureGroup="T_05040_inntekt" count="0" hidden="1">
      <extLst>
        <ext xmlns:x15="http://schemas.microsoft.com/office/spreadsheetml/2010/11/main" uri="{B97F6D7D-B522-45F9-BDA1-12C45D357490}">
          <x15:cacheHierarchy aggregatedColumn="11"/>
        </ext>
      </extLst>
    </cacheHierarchy>
    <cacheHierarchy uniqueName="[Measures].[Sum av Verdi 3]" caption="Sum av Verdi 3" measure="1" displayFolder="" measureGroup="T_05043_inntekt_prosent_andel" count="0" hidden="1">
      <extLst>
        <ext xmlns:x15="http://schemas.microsoft.com/office/spreadsheetml/2010/11/main" uri="{B97F6D7D-B522-45F9-BDA1-12C45D357490}">
          <x15:cacheHierarchy aggregatedColumn="15"/>
        </ext>
      </extLst>
    </cacheHierarchy>
    <cacheHierarchy uniqueName="[Measures].[Sum av Verdi 4]" caption="Sum av Verdi 4" measure="1" displayFolder="" measureGroup="T_09823_gjeld_renteutgifter" count="0" oneField="1" hidden="1">
      <fieldsUsage count="1">
        <fieldUsage x="2"/>
      </fieldsUsage>
      <extLst>
        <ext xmlns:x15="http://schemas.microsoft.com/office/spreadsheetml/2010/11/main" uri="{B97F6D7D-B522-45F9-BDA1-12C45D357490}">
          <x15:cacheHierarchy aggregatedColumn="19"/>
        </ext>
      </extLst>
    </cacheHierarchy>
    <cacheHierarchy uniqueName="[Measures].[Sum av Verdi 5]" caption="Sum av Verdi 5" measure="1" displayFolder="" measureGroup="næringsinntekt" count="0" hidden="1">
      <extLst>
        <ext xmlns:x15="http://schemas.microsoft.com/office/spreadsheetml/2010/11/main" uri="{B97F6D7D-B522-45F9-BDA1-12C45D357490}">
          <x15:cacheHierarchy aggregatedColumn="3"/>
        </ext>
      </extLst>
    </cacheHierarchy>
  </cacheHierarchies>
  <kpis count="0"/>
  <dimensions count="8">
    <dimension measure="1" name="Measures" uniqueName="[Measures]" caption="Measures"/>
    <dimension name="næringsinntekt" uniqueName="[næringsinntekt]" caption="næringsinntekt"/>
    <dimension name="T_05038_Gj_snitt_inntekt" uniqueName="[T_05038_Gj_snitt_inntekt]" caption="T_05038_Gj_snitt_inntekt"/>
    <dimension name="T_05040_inntekt" uniqueName="[T_05040_inntekt]" caption="T_05040_inntekt"/>
    <dimension name="T_05043_inntekt_prosent_andel" uniqueName="[T_05043_inntekt_prosent_andel]" caption="T_05043_inntekt_prosent_andel"/>
    <dimension name="T_09823_gjeld_renteutgifter" uniqueName="[T_09823_gjeld_renteutgifter]" caption="T_09823_gjeld_renteutgifter"/>
    <dimension name="T_fylke" uniqueName="[T_fylke]" caption="T_fylke"/>
    <dimension name="T_fylke 1" uniqueName="[T_fylke 1]" caption="T_fylke 1"/>
  </dimensions>
  <measureGroups count="7">
    <measureGroup name="næringsinntekt" caption="næringsinntekt"/>
    <measureGroup name="T_05038_Gj_snitt_inntekt" caption="T_05038_Gj_snitt_inntekt"/>
    <measureGroup name="T_05040_inntekt" caption="T_05040_inntekt"/>
    <measureGroup name="T_05043_inntekt_prosent_andel" caption="T_05043_inntekt_prosent_andel"/>
    <measureGroup name="T_09823_gjeld_renteutgifter" caption="T_09823_gjeld_renteutgifter"/>
    <measureGroup name="T_fylke" caption="T_fylke"/>
    <measureGroup name="T_fylke 1" caption="T_fylke 1"/>
  </measureGroups>
  <maps count="15">
    <map measureGroup="0" dimension="1"/>
    <map measureGroup="0" dimension="6"/>
    <map measureGroup="1" dimension="2"/>
    <map measureGroup="1" dimension="6"/>
    <map measureGroup="1" dimension="7"/>
    <map measureGroup="2" dimension="3"/>
    <map measureGroup="2" dimension="6"/>
    <map measureGroup="2" dimension="7"/>
    <map measureGroup="3" dimension="4"/>
    <map measureGroup="3" dimension="6"/>
    <map measureGroup="4" dimension="5"/>
    <map measureGroup="4" dimension="6"/>
    <map measureGroup="4" dimension="7"/>
    <map measureGroup="5" dimension="6"/>
    <map measureGroup="6" dimension="7"/>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50.779681828702" backgroundQuery="1" createdVersion="7" refreshedVersion="7" minRefreshableVersion="3" recordCount="0" supportSubquery="1" supportAdvancedDrill="1" xr:uid="{A765733D-21D9-4FA2-AF6D-ABA8DC73BC7B}">
  <cacheSource type="external" connectionId="7"/>
  <cacheFields count="4">
    <cacheField name="[T_09823_gjeld_renteutgifter].[statistikkvariabel].[statistikkvariabel]" caption="statistikkvariabel" numFmtId="0" hierarchy="16" level="1">
      <sharedItems count="5">
        <s v="Brukere med 0,1-0,9 millioner kroner i gjeld"/>
        <s v="Brukere med 0-0,09 millioner kroner i gjeld"/>
        <s v="Brukere med 1-1,9 millioner kroner i gjeld"/>
        <s v="Brukere med 2-3,9 millioner kroner i gjeld"/>
        <s v="Brukere med 4 millioner kroner og mer i gjeld"/>
      </sharedItems>
    </cacheField>
    <cacheField name="[T_09823_gjeld_renteutgifter].[år].[år]" caption="år" numFmtId="0" hierarchy="18" level="1">
      <sharedItems count="11">
        <s v="2010"/>
        <s v="2011"/>
        <s v="2012"/>
        <s v="2013"/>
        <s v="2014"/>
        <s v="2015"/>
        <s v="2016"/>
        <s v="2017"/>
        <s v="2018"/>
        <s v="2019"/>
        <s v="2020"/>
      </sharedItems>
    </cacheField>
    <cacheField name="[Measures].[Sum av Verdi 4]" caption="Sum av Verdi 4" numFmtId="0" hierarchy="43" level="32767"/>
    <cacheField name="[T_fylke].[fylke].[fylke]" caption="fylke" numFmtId="0" hierarchy="21" level="1">
      <sharedItems containsSemiMixedTypes="0" containsNonDate="0" containsString="0"/>
    </cacheField>
  </cacheFields>
  <cacheHierarchies count="45">
    <cacheHierarchy uniqueName="[næringsinntekt].[statistikkvariabel]" caption="statistikkvariabel" attribute="1" defaultMemberUniqueName="[næringsinntekt].[statistikkvariabel].[All]" allUniqueName="[næringsinntekt].[statistikkvariabel].[All]" dimensionUniqueName="[næringsinntekt]" displayFolder="" count="0" memberValueDatatype="130" unbalanced="0"/>
    <cacheHierarchy uniqueName="[næringsinntekt].[region]" caption="region" attribute="1" defaultMemberUniqueName="[næringsinntekt].[region].[All]" allUniqueName="[næringsinntekt].[region].[All]" dimensionUniqueName="[næringsinntekt]" displayFolder="" count="0" memberValueDatatype="130" unbalanced="0"/>
    <cacheHierarchy uniqueName="[næringsinntekt].[år]" caption="år" attribute="1" defaultMemberUniqueName="[næringsinntekt].[år].[All]" allUniqueName="[næringsinntekt].[år].[All]" dimensionUniqueName="[næringsinntekt]" displayFolder="" count="0" memberValueDatatype="130" unbalanced="0"/>
    <cacheHierarchy uniqueName="[næringsinntekt].[Verdi]" caption="Verdi" attribute="1" defaultMemberUniqueName="[næringsinntekt].[Verdi].[All]" allUniqueName="[næringsinntekt].[Verdi].[All]" dimensionUniqueName="[næringsinntekt]" displayFolder="" count="0" memberValueDatatype="20" unbalanced="0"/>
    <cacheHierarchy uniqueName="[T_05038_Gj_snitt_inntekt].[statistikkvariabel]" caption="statistikkvariabel" attribute="1" defaultMemberUniqueName="[T_05038_Gj_snitt_inntekt].[statistikkvariabel].[All]" allUniqueName="[T_05038_Gj_snitt_inntekt].[statistikkvariabel].[All]" dimensionUniqueName="[T_05038_Gj_snitt_inntekt]" displayFolder="" count="0" memberValueDatatype="130" unbalanced="0"/>
    <cacheHierarchy uniqueName="[T_05038_Gj_snitt_inntekt].[fylke_nr]" caption="fylke_nr" attribute="1" defaultMemberUniqueName="[T_05038_Gj_snitt_inntekt].[fylke_nr].[All]" allUniqueName="[T_05038_Gj_snitt_inntekt].[fylke_nr].[All]" dimensionUniqueName="[T_05038_Gj_snitt_inntekt]" displayFolder="" count="0" memberValueDatatype="130" unbalanced="0"/>
    <cacheHierarchy uniqueName="[T_05038_Gj_snitt_inntekt].[år]" caption="år" attribute="1" defaultMemberUniqueName="[T_05038_Gj_snitt_inntekt].[år].[All]" allUniqueName="[T_05038_Gj_snitt_inntekt].[år].[All]" dimensionUniqueName="[T_05038_Gj_snitt_inntekt]" displayFolder="" count="0" memberValueDatatype="130" unbalanced="0"/>
    <cacheHierarchy uniqueName="[T_05038_Gj_snitt_inntekt].[Verdi]" caption="Verdi" attribute="1" defaultMemberUniqueName="[T_05038_Gj_snitt_inntekt].[Verdi].[All]" allUniqueName="[T_05038_Gj_snitt_inntekt].[Verdi].[All]" dimensionUniqueName="[T_05038_Gj_snitt_inntekt]" displayFolder="" count="0" memberValueDatatype="20" unbalanced="0"/>
    <cacheHierarchy uniqueName="[T_05040_inntekt].[statistikkvariabel]" caption="statistikkvariabel" attribute="1" defaultMemberUniqueName="[T_05040_inntekt].[statistikkvariabel].[All]" allUniqueName="[T_05040_inntekt].[statistikkvariabel].[All]" dimensionUniqueName="[T_05040_inntekt]" displayFolder="" count="0" memberValueDatatype="130" unbalanced="0"/>
    <cacheHierarchy uniqueName="[T_05040_inntekt].[fylke_nr]" caption="fylke_nr" attribute="1" defaultMemberUniqueName="[T_05040_inntekt].[fylke_nr].[All]" allUniqueName="[T_05040_inntekt].[fylke_nr].[All]" dimensionUniqueName="[T_05040_inntekt]" displayFolder="" count="0" memberValueDatatype="130" unbalanced="0"/>
    <cacheHierarchy uniqueName="[T_05040_inntekt].[år]" caption="år" attribute="1" defaultMemberUniqueName="[T_05040_inntekt].[år].[All]" allUniqueName="[T_05040_inntekt].[år].[All]" dimensionUniqueName="[T_05040_inntekt]" displayFolder="" count="0" memberValueDatatype="130" unbalanced="0"/>
    <cacheHierarchy uniqueName="[T_05040_inntekt].[Verdi]" caption="Verdi" attribute="1" defaultMemberUniqueName="[T_05040_inntekt].[Verdi].[All]" allUniqueName="[T_05040_inntekt].[Verdi].[All]" dimensionUniqueName="[T_05040_inntekt]" displayFolder="" count="0" memberValueDatatype="20" unbalanced="0"/>
    <cacheHierarchy uniqueName="[T_05043_inntekt_prosent_andel].[statistikkvariabel]" caption="statistikkvariabel" attribute="1" defaultMemberUniqueName="[T_05043_inntekt_prosent_andel].[statistikkvariabel].[All]" allUniqueName="[T_05043_inntekt_prosent_andel].[statistikkvariabel].[All]" dimensionUniqueName="[T_05043_inntekt_prosent_andel]" displayFolder="" count="0" memberValueDatatype="130" unbalanced="0"/>
    <cacheHierarchy uniqueName="[T_05043_inntekt_prosent_andel].[fylke_nr]" caption="fylke_nr" attribute="1" defaultMemberUniqueName="[T_05043_inntekt_prosent_andel].[fylke_nr].[All]" allUniqueName="[T_05043_inntekt_prosent_andel].[fylke_nr].[All]" dimensionUniqueName="[T_05043_inntekt_prosent_andel]" displayFolder="" count="0" memberValueDatatype="130" unbalanced="0"/>
    <cacheHierarchy uniqueName="[T_05043_inntekt_prosent_andel].[år]" caption="år" attribute="1" defaultMemberUniqueName="[T_05043_inntekt_prosent_andel].[år].[All]" allUniqueName="[T_05043_inntekt_prosent_andel].[år].[All]" dimensionUniqueName="[T_05043_inntekt_prosent_andel]" displayFolder="" count="0" memberValueDatatype="130" unbalanced="0"/>
    <cacheHierarchy uniqueName="[T_05043_inntekt_prosent_andel].[Verdi]" caption="Verdi" attribute="1" defaultMemberUniqueName="[T_05043_inntekt_prosent_andel].[Verdi].[All]" allUniqueName="[T_05043_inntekt_prosent_andel].[Verdi].[All]" dimensionUniqueName="[T_05043_inntekt_prosent_andel]" displayFolder="" count="0" memberValueDatatype="20" unbalanced="0"/>
    <cacheHierarchy uniqueName="[T_09823_gjeld_renteutgifter].[statistikkvariabel]" caption="statistikkvariabel" attribute="1" defaultMemberUniqueName="[T_09823_gjeld_renteutgifter].[statistikkvariabel].[All]" allUniqueName="[T_09823_gjeld_renteutgifter].[statistikkvariabel].[All]" dimensionUniqueName="[T_09823_gjeld_renteutgifter]" displayFolder="" count="2" memberValueDatatype="130" unbalanced="0">
      <fieldsUsage count="2">
        <fieldUsage x="-1"/>
        <fieldUsage x="0"/>
      </fieldsUsage>
    </cacheHierarchy>
    <cacheHierarchy uniqueName="[T_09823_gjeld_renteutgifter].[fylke_nr]" caption="fylke_nr" attribute="1" defaultMemberUniqueName="[T_09823_gjeld_renteutgifter].[fylke_nr].[All]" allUniqueName="[T_09823_gjeld_renteutgifter].[fylke_nr].[All]" dimensionUniqueName="[T_09823_gjeld_renteutgifter]" displayFolder="" count="0" memberValueDatatype="130" unbalanced="0"/>
    <cacheHierarchy uniqueName="[T_09823_gjeld_renteutgifter].[år]" caption="år" attribute="1" defaultMemberUniqueName="[T_09823_gjeld_renteutgifter].[år].[All]" allUniqueName="[T_09823_gjeld_renteutgifter].[år].[All]" dimensionUniqueName="[T_09823_gjeld_renteutgifter]" displayFolder="" count="2" memberValueDatatype="130" unbalanced="0">
      <fieldsUsage count="2">
        <fieldUsage x="-1"/>
        <fieldUsage x="1"/>
      </fieldsUsage>
    </cacheHierarchy>
    <cacheHierarchy uniqueName="[T_09823_gjeld_renteutgifter].[Verdi]" caption="Verdi" attribute="1" defaultMemberUniqueName="[T_09823_gjeld_renteutgifter].[Verdi].[All]" allUniqueName="[T_09823_gjeld_renteutgifter].[Verdi].[All]" dimensionUniqueName="[T_09823_gjeld_renteutgifter]" displayFolder="" count="0" memberValueDatatype="20" unbalanced="0"/>
    <cacheHierarchy uniqueName="[T_fylke].[fylke_nr]" caption="fylke_nr" attribute="1" defaultMemberUniqueName="[T_fylke].[fylke_nr].[All]" allUniqueName="[T_fylke].[fylke_nr].[All]" dimensionUniqueName="[T_fylke]" displayFolder="" count="0" memberValueDatatype="130" unbalanced="0"/>
    <cacheHierarchy uniqueName="[T_fylke].[fylke]" caption="fylke" attribute="1" defaultMemberUniqueName="[T_fylke].[fylke].[All]" allUniqueName="[T_fylke].[fylke].[All]" dimensionUniqueName="[T_fylke]" displayFolder="" count="2" memberValueDatatype="130" unbalanced="0">
      <fieldsUsage count="2">
        <fieldUsage x="-1"/>
        <fieldUsage x="3"/>
      </fieldsUsage>
    </cacheHierarchy>
    <cacheHierarchy uniqueName="[T_fylke 1].[fylke_nr]" caption="fylke_nr" attribute="1" defaultMemberUniqueName="[T_fylke 1].[fylke_nr].[All]" allUniqueName="[T_fylke 1].[fylke_nr].[All]" dimensionUniqueName="[T_fylke 1]" displayFolder="" count="0" memberValueDatatype="130" unbalanced="0"/>
    <cacheHierarchy uniqueName="[T_fylke 1].[fylke]" caption="fylke" attribute="1" defaultMemberUniqueName="[T_fylke 1].[fylke].[All]" allUniqueName="[T_fylke 1].[fylke].[All]" dimensionUniqueName="[T_fylke 1]" displayFolder="" count="0" memberValueDatatype="130" unbalanced="0"/>
    <cacheHierarchy uniqueName="[Measures].[Gjsn_inntekt]" caption="Gjsn_inntekt" measure="1" displayFolder="" measureGroup="T_05038_Gj_snitt_inntekt" count="0"/>
    <cacheHierarchy uniqueName="[Measures].[Inntekt:prsent]" caption="Inntekt:prsent" measure="1" displayFolder="" measureGroup="T_05040_inntekt" count="0"/>
    <cacheHierarchy uniqueName="[Measures].[ANdel_inntekt]" caption="ANdel_inntekt" measure="1" displayFolder="" measureGroup="T_05043_inntekt_prosent_andel" count="0"/>
    <cacheHierarchy uniqueName="[Measures].[Gjeld]" caption="Gjeld" measure="1" displayFolder="" measureGroup="T_09823_gjeld_renteutgifter" count="0"/>
    <cacheHierarchy uniqueName="[Measures].[Average of Verdi]" caption="Average of Verdi" measure="1" displayFolder="" measureGroup="T_05038_Gj_snitt_inntekt" count="0"/>
    <cacheHierarchy uniqueName="[Measures].[Average of Verdi 2]" caption="Average of Verdi 2" measure="1" displayFolder="" measureGroup="T_09823_gjeld_renteutgifter" count="0"/>
    <cacheHierarchy uniqueName="[Measures].[__XL_Count T_05040_inntekt]" caption="__XL_Count T_05040_inntekt" measure="1" displayFolder="" measureGroup="T_05040_inntekt" count="0" hidden="1"/>
    <cacheHierarchy uniqueName="[Measures].[__XL_Count T_05038_Gj_snitt_inntekt]" caption="__XL_Count T_05038_Gj_snitt_inntekt" measure="1" displayFolder="" measureGroup="T_05038_Gj_snitt_inntekt" count="0" hidden="1"/>
    <cacheHierarchy uniqueName="[Measures].[__XL_Count T_05043_inntekt_prosent_andel]" caption="__XL_Count T_05043_inntekt_prosent_andel" measure="1" displayFolder="" measureGroup="T_05043_inntekt_prosent_andel" count="0" hidden="1"/>
    <cacheHierarchy uniqueName="[Measures].[__XL_Count T_09823_gjeld_renteutgifter]" caption="__XL_Count T_09823_gjeld_renteutgifter" measure="1" displayFolder="" measureGroup="T_09823_gjeld_renteutgifter" count="0" hidden="1"/>
    <cacheHierarchy uniqueName="[Measures].[__XL_Count T_fylke]" caption="__XL_Count T_fylke" measure="1" displayFolder="" measureGroup="T_fylke" count="0" hidden="1"/>
    <cacheHierarchy uniqueName="[Measures].[__XL_Count T_fylke 1]" caption="__XL_Count T_fylke 1" measure="1" displayFolder="" measureGroup="T_fylke 1" count="0" hidden="1"/>
    <cacheHierarchy uniqueName="[Measures].[__XL_Count næringsinntekt]" caption="__XL_Count næringsinntekt" measure="1" displayFolder="" measureGroup="næringsinntekt" count="0" hidden="1"/>
    <cacheHierarchy uniqueName="[Measures].[__No measures defined]" caption="__No measures defined" measure="1" displayFolder="" count="0" hidden="1"/>
    <cacheHierarchy uniqueName="[Measures].[Sum av Verdi]" caption="Sum av Verdi" measure="1" displayFolder="" measureGroup="T_05038_Gj_snitt_inntekt" count="0" hidden="1">
      <extLst>
        <ext xmlns:x15="http://schemas.microsoft.com/office/spreadsheetml/2010/11/main" uri="{B97F6D7D-B522-45F9-BDA1-12C45D357490}">
          <x15:cacheHierarchy aggregatedColumn="7"/>
        </ext>
      </extLst>
    </cacheHierarchy>
    <cacheHierarchy uniqueName="[Measures].[Antall av Verdi]" caption="Antall av Verdi" measure="1" displayFolder="" measureGroup="T_05038_Gj_snitt_inntekt" count="0" hidden="1">
      <extLst>
        <ext xmlns:x15="http://schemas.microsoft.com/office/spreadsheetml/2010/11/main" uri="{B97F6D7D-B522-45F9-BDA1-12C45D357490}">
          <x15:cacheHierarchy aggregatedColumn="7"/>
        </ext>
      </extLst>
    </cacheHierarchy>
    <cacheHierarchy uniqueName="[Measures].[Sum av Verdi 2]" caption="Sum av Verdi 2" measure="1" displayFolder="" measureGroup="T_05040_inntekt" count="0" hidden="1">
      <extLst>
        <ext xmlns:x15="http://schemas.microsoft.com/office/spreadsheetml/2010/11/main" uri="{B97F6D7D-B522-45F9-BDA1-12C45D357490}">
          <x15:cacheHierarchy aggregatedColumn="11"/>
        </ext>
      </extLst>
    </cacheHierarchy>
    <cacheHierarchy uniqueName="[Measures].[Antall av Verdi 2]" caption="Antall av Verdi 2" measure="1" displayFolder="" measureGroup="T_05040_inntekt" count="0" hidden="1">
      <extLst>
        <ext xmlns:x15="http://schemas.microsoft.com/office/spreadsheetml/2010/11/main" uri="{B97F6D7D-B522-45F9-BDA1-12C45D357490}">
          <x15:cacheHierarchy aggregatedColumn="11"/>
        </ext>
      </extLst>
    </cacheHierarchy>
    <cacheHierarchy uniqueName="[Measures].[Sum av Verdi 3]" caption="Sum av Verdi 3" measure="1" displayFolder="" measureGroup="T_05043_inntekt_prosent_andel" count="0" hidden="1">
      <extLst>
        <ext xmlns:x15="http://schemas.microsoft.com/office/spreadsheetml/2010/11/main" uri="{B97F6D7D-B522-45F9-BDA1-12C45D357490}">
          <x15:cacheHierarchy aggregatedColumn="15"/>
        </ext>
      </extLst>
    </cacheHierarchy>
    <cacheHierarchy uniqueName="[Measures].[Sum av Verdi 4]" caption="Sum av Verdi 4" measure="1" displayFolder="" measureGroup="T_09823_gjeld_renteutgifter" count="0" oneField="1" hidden="1">
      <fieldsUsage count="1">
        <fieldUsage x="2"/>
      </fieldsUsage>
      <extLst>
        <ext xmlns:x15="http://schemas.microsoft.com/office/spreadsheetml/2010/11/main" uri="{B97F6D7D-B522-45F9-BDA1-12C45D357490}">
          <x15:cacheHierarchy aggregatedColumn="19"/>
        </ext>
      </extLst>
    </cacheHierarchy>
    <cacheHierarchy uniqueName="[Measures].[Sum av Verdi 5]" caption="Sum av Verdi 5" measure="1" displayFolder="" measureGroup="næringsinntekt" count="0" hidden="1">
      <extLst>
        <ext xmlns:x15="http://schemas.microsoft.com/office/spreadsheetml/2010/11/main" uri="{B97F6D7D-B522-45F9-BDA1-12C45D357490}">
          <x15:cacheHierarchy aggregatedColumn="3"/>
        </ext>
      </extLst>
    </cacheHierarchy>
  </cacheHierarchies>
  <kpis count="0"/>
  <dimensions count="8">
    <dimension measure="1" name="Measures" uniqueName="[Measures]" caption="Measures"/>
    <dimension name="næringsinntekt" uniqueName="[næringsinntekt]" caption="næringsinntekt"/>
    <dimension name="T_05038_Gj_snitt_inntekt" uniqueName="[T_05038_Gj_snitt_inntekt]" caption="T_05038_Gj_snitt_inntekt"/>
    <dimension name="T_05040_inntekt" uniqueName="[T_05040_inntekt]" caption="T_05040_inntekt"/>
    <dimension name="T_05043_inntekt_prosent_andel" uniqueName="[T_05043_inntekt_prosent_andel]" caption="T_05043_inntekt_prosent_andel"/>
    <dimension name="T_09823_gjeld_renteutgifter" uniqueName="[T_09823_gjeld_renteutgifter]" caption="T_09823_gjeld_renteutgifter"/>
    <dimension name="T_fylke" uniqueName="[T_fylke]" caption="T_fylke"/>
    <dimension name="T_fylke 1" uniqueName="[T_fylke 1]" caption="T_fylke 1"/>
  </dimensions>
  <measureGroups count="7">
    <measureGroup name="næringsinntekt" caption="næringsinntekt"/>
    <measureGroup name="T_05038_Gj_snitt_inntekt" caption="T_05038_Gj_snitt_inntekt"/>
    <measureGroup name="T_05040_inntekt" caption="T_05040_inntekt"/>
    <measureGroup name="T_05043_inntekt_prosent_andel" caption="T_05043_inntekt_prosent_andel"/>
    <measureGroup name="T_09823_gjeld_renteutgifter" caption="T_09823_gjeld_renteutgifter"/>
    <measureGroup name="T_fylke" caption="T_fylke"/>
    <measureGroup name="T_fylke 1" caption="T_fylke 1"/>
  </measureGroups>
  <maps count="15">
    <map measureGroup="0" dimension="1"/>
    <map measureGroup="0" dimension="6"/>
    <map measureGroup="1" dimension="2"/>
    <map measureGroup="1" dimension="6"/>
    <map measureGroup="1" dimension="7"/>
    <map measureGroup="2" dimension="3"/>
    <map measureGroup="2" dimension="6"/>
    <map measureGroup="2" dimension="7"/>
    <map measureGroup="3" dimension="4"/>
    <map measureGroup="3" dimension="6"/>
    <map measureGroup="4" dimension="5"/>
    <map measureGroup="4" dimension="6"/>
    <map measureGroup="4" dimension="7"/>
    <map measureGroup="5" dimension="6"/>
    <map measureGroup="6" dimension="7"/>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50.863651157408" backgroundQuery="1" createdVersion="7" refreshedVersion="7" minRefreshableVersion="3" recordCount="0" supportSubquery="1" supportAdvancedDrill="1" xr:uid="{76393E41-4CBC-4F7B-A11A-D4FB62ABFBD5}">
  <cacheSource type="external" connectionId="7"/>
  <cacheFields count="4">
    <cacheField name="[T_09823_gjeld_renteutgifter].[statistikkvariabel].[statistikkvariabel]" caption="statistikkvariabel" numFmtId="0" hierarchy="16" level="1">
      <sharedItems count="8">
        <s v="Gjennomsnittlige renteutgifter for brukere (kr)"/>
        <s v="Gjeld i alt (mill. kr)" u="1"/>
        <s v="Renteutgifter i alt (mill. kr)" u="1"/>
        <s v="Brukere med 0,1-0,9 millioner kroner i gjeld" u="1"/>
        <s v="Brukere med 0-0,09 millioner kroner i gjeld" u="1"/>
        <s v="Brukere med 1-1,9 millioner kroner i gjeld" u="1"/>
        <s v="Brukere med 2-3,9 millioner kroner i gjeld" u="1"/>
        <s v="Brukere med 4 millioner kroner og mer i gjeld" u="1"/>
      </sharedItems>
    </cacheField>
    <cacheField name="[T_09823_gjeld_renteutgifter].[år].[år]" caption="år" numFmtId="0" hierarchy="18" level="1">
      <sharedItems count="11">
        <s v="2010"/>
        <s v="2011"/>
        <s v="2012"/>
        <s v="2013"/>
        <s v="2014"/>
        <s v="2015"/>
        <s v="2016"/>
        <s v="2017"/>
        <s v="2018"/>
        <s v="2019"/>
        <s v="2020"/>
      </sharedItems>
    </cacheField>
    <cacheField name="[Measures].[Sum av Verdi 4]" caption="Sum av Verdi 4" numFmtId="0" hierarchy="43" level="32767"/>
    <cacheField name="[T_fylke].[fylke].[fylke]" caption="fylke" numFmtId="0" hierarchy="21" level="1">
      <sharedItems count="10">
        <s v="Agder"/>
        <s v="Innlandet"/>
        <s v="Møre og Romsdal"/>
        <s v="Nordland"/>
        <s v="Rogaland"/>
        <s v="Troms og Finnmark"/>
        <s v="Trøndelag"/>
        <s v="Vestfold og Telemark"/>
        <s v="Vestland"/>
        <s v="Viken og Oslo"/>
      </sharedItems>
    </cacheField>
  </cacheFields>
  <cacheHierarchies count="45">
    <cacheHierarchy uniqueName="[næringsinntekt].[statistikkvariabel]" caption="statistikkvariabel" attribute="1" defaultMemberUniqueName="[næringsinntekt].[statistikkvariabel].[All]" allUniqueName="[næringsinntekt].[statistikkvariabel].[All]" dimensionUniqueName="[næringsinntekt]" displayFolder="" count="0" memberValueDatatype="130" unbalanced="0"/>
    <cacheHierarchy uniqueName="[næringsinntekt].[region]" caption="region" attribute="1" defaultMemberUniqueName="[næringsinntekt].[region].[All]" allUniqueName="[næringsinntekt].[region].[All]" dimensionUniqueName="[næringsinntekt]" displayFolder="" count="0" memberValueDatatype="130" unbalanced="0"/>
    <cacheHierarchy uniqueName="[næringsinntekt].[år]" caption="år" attribute="1" defaultMemberUniqueName="[næringsinntekt].[år].[All]" allUniqueName="[næringsinntekt].[år].[All]" dimensionUniqueName="[næringsinntekt]" displayFolder="" count="0" memberValueDatatype="130" unbalanced="0"/>
    <cacheHierarchy uniqueName="[næringsinntekt].[Verdi]" caption="Verdi" attribute="1" defaultMemberUniqueName="[næringsinntekt].[Verdi].[All]" allUniqueName="[næringsinntekt].[Verdi].[All]" dimensionUniqueName="[næringsinntekt]" displayFolder="" count="0" memberValueDatatype="20" unbalanced="0"/>
    <cacheHierarchy uniqueName="[T_05038_Gj_snitt_inntekt].[statistikkvariabel]" caption="statistikkvariabel" attribute="1" defaultMemberUniqueName="[T_05038_Gj_snitt_inntekt].[statistikkvariabel].[All]" allUniqueName="[T_05038_Gj_snitt_inntekt].[statistikkvariabel].[All]" dimensionUniqueName="[T_05038_Gj_snitt_inntekt]" displayFolder="" count="0" memberValueDatatype="130" unbalanced="0"/>
    <cacheHierarchy uniqueName="[T_05038_Gj_snitt_inntekt].[fylke_nr]" caption="fylke_nr" attribute="1" defaultMemberUniqueName="[T_05038_Gj_snitt_inntekt].[fylke_nr].[All]" allUniqueName="[T_05038_Gj_snitt_inntekt].[fylke_nr].[All]" dimensionUniqueName="[T_05038_Gj_snitt_inntekt]" displayFolder="" count="0" memberValueDatatype="130" unbalanced="0"/>
    <cacheHierarchy uniqueName="[T_05038_Gj_snitt_inntekt].[år]" caption="år" attribute="1" defaultMemberUniqueName="[T_05038_Gj_snitt_inntekt].[år].[All]" allUniqueName="[T_05038_Gj_snitt_inntekt].[år].[All]" dimensionUniqueName="[T_05038_Gj_snitt_inntekt]" displayFolder="" count="0" memberValueDatatype="130" unbalanced="0"/>
    <cacheHierarchy uniqueName="[T_05038_Gj_snitt_inntekt].[Verdi]" caption="Verdi" attribute="1" defaultMemberUniqueName="[T_05038_Gj_snitt_inntekt].[Verdi].[All]" allUniqueName="[T_05038_Gj_snitt_inntekt].[Verdi].[All]" dimensionUniqueName="[T_05038_Gj_snitt_inntekt]" displayFolder="" count="0" memberValueDatatype="20" unbalanced="0"/>
    <cacheHierarchy uniqueName="[T_05040_inntekt].[statistikkvariabel]" caption="statistikkvariabel" attribute="1" defaultMemberUniqueName="[T_05040_inntekt].[statistikkvariabel].[All]" allUniqueName="[T_05040_inntekt].[statistikkvariabel].[All]" dimensionUniqueName="[T_05040_inntekt]" displayFolder="" count="0" memberValueDatatype="130" unbalanced="0"/>
    <cacheHierarchy uniqueName="[T_05040_inntekt].[fylke_nr]" caption="fylke_nr" attribute="1" defaultMemberUniqueName="[T_05040_inntekt].[fylke_nr].[All]" allUniqueName="[T_05040_inntekt].[fylke_nr].[All]" dimensionUniqueName="[T_05040_inntekt]" displayFolder="" count="0" memberValueDatatype="130" unbalanced="0"/>
    <cacheHierarchy uniqueName="[T_05040_inntekt].[år]" caption="år" attribute="1" defaultMemberUniqueName="[T_05040_inntekt].[år].[All]" allUniqueName="[T_05040_inntekt].[år].[All]" dimensionUniqueName="[T_05040_inntekt]" displayFolder="" count="0" memberValueDatatype="130" unbalanced="0"/>
    <cacheHierarchy uniqueName="[T_05040_inntekt].[Verdi]" caption="Verdi" attribute="1" defaultMemberUniqueName="[T_05040_inntekt].[Verdi].[All]" allUniqueName="[T_05040_inntekt].[Verdi].[All]" dimensionUniqueName="[T_05040_inntekt]" displayFolder="" count="0" memberValueDatatype="20" unbalanced="0"/>
    <cacheHierarchy uniqueName="[T_05043_inntekt_prosent_andel].[statistikkvariabel]" caption="statistikkvariabel" attribute="1" defaultMemberUniqueName="[T_05043_inntekt_prosent_andel].[statistikkvariabel].[All]" allUniqueName="[T_05043_inntekt_prosent_andel].[statistikkvariabel].[All]" dimensionUniqueName="[T_05043_inntekt_prosent_andel]" displayFolder="" count="0" memberValueDatatype="130" unbalanced="0"/>
    <cacheHierarchy uniqueName="[T_05043_inntekt_prosent_andel].[fylke_nr]" caption="fylke_nr" attribute="1" defaultMemberUniqueName="[T_05043_inntekt_prosent_andel].[fylke_nr].[All]" allUniqueName="[T_05043_inntekt_prosent_andel].[fylke_nr].[All]" dimensionUniqueName="[T_05043_inntekt_prosent_andel]" displayFolder="" count="0" memberValueDatatype="130" unbalanced="0"/>
    <cacheHierarchy uniqueName="[T_05043_inntekt_prosent_andel].[år]" caption="år" attribute="1" defaultMemberUniqueName="[T_05043_inntekt_prosent_andel].[år].[All]" allUniqueName="[T_05043_inntekt_prosent_andel].[år].[All]" dimensionUniqueName="[T_05043_inntekt_prosent_andel]" displayFolder="" count="0" memberValueDatatype="130" unbalanced="0"/>
    <cacheHierarchy uniqueName="[T_05043_inntekt_prosent_andel].[Verdi]" caption="Verdi" attribute="1" defaultMemberUniqueName="[T_05043_inntekt_prosent_andel].[Verdi].[All]" allUniqueName="[T_05043_inntekt_prosent_andel].[Verdi].[All]" dimensionUniqueName="[T_05043_inntekt_prosent_andel]" displayFolder="" count="0" memberValueDatatype="20" unbalanced="0"/>
    <cacheHierarchy uniqueName="[T_09823_gjeld_renteutgifter].[statistikkvariabel]" caption="statistikkvariabel" attribute="1" defaultMemberUniqueName="[T_09823_gjeld_renteutgifter].[statistikkvariabel].[All]" allUniqueName="[T_09823_gjeld_renteutgifter].[statistikkvariabel].[All]" dimensionUniqueName="[T_09823_gjeld_renteutgifter]" displayFolder="" count="2" memberValueDatatype="130" unbalanced="0">
      <fieldsUsage count="2">
        <fieldUsage x="-1"/>
        <fieldUsage x="0"/>
      </fieldsUsage>
    </cacheHierarchy>
    <cacheHierarchy uniqueName="[T_09823_gjeld_renteutgifter].[fylke_nr]" caption="fylke_nr" attribute="1" defaultMemberUniqueName="[T_09823_gjeld_renteutgifter].[fylke_nr].[All]" allUniqueName="[T_09823_gjeld_renteutgifter].[fylke_nr].[All]" dimensionUniqueName="[T_09823_gjeld_renteutgifter]" displayFolder="" count="0" memberValueDatatype="130" unbalanced="0"/>
    <cacheHierarchy uniqueName="[T_09823_gjeld_renteutgifter].[år]" caption="år" attribute="1" defaultMemberUniqueName="[T_09823_gjeld_renteutgifter].[år].[All]" allUniqueName="[T_09823_gjeld_renteutgifter].[år].[All]" dimensionUniqueName="[T_09823_gjeld_renteutgifter]" displayFolder="" count="2" memberValueDatatype="130" unbalanced="0">
      <fieldsUsage count="2">
        <fieldUsage x="-1"/>
        <fieldUsage x="1"/>
      </fieldsUsage>
    </cacheHierarchy>
    <cacheHierarchy uniqueName="[T_09823_gjeld_renteutgifter].[Verdi]" caption="Verdi" attribute="1" defaultMemberUniqueName="[T_09823_gjeld_renteutgifter].[Verdi].[All]" allUniqueName="[T_09823_gjeld_renteutgifter].[Verdi].[All]" dimensionUniqueName="[T_09823_gjeld_renteutgifter]" displayFolder="" count="0" memberValueDatatype="20" unbalanced="0"/>
    <cacheHierarchy uniqueName="[T_fylke].[fylke_nr]" caption="fylke_nr" attribute="1" defaultMemberUniqueName="[T_fylke].[fylke_nr].[All]" allUniqueName="[T_fylke].[fylke_nr].[All]" dimensionUniqueName="[T_fylke]" displayFolder="" count="0" memberValueDatatype="130" unbalanced="0"/>
    <cacheHierarchy uniqueName="[T_fylke].[fylke]" caption="fylke" attribute="1" defaultMemberUniqueName="[T_fylke].[fylke].[All]" allUniqueName="[T_fylke].[fylke].[All]" dimensionUniqueName="[T_fylke]" displayFolder="" count="2" memberValueDatatype="130" unbalanced="0">
      <fieldsUsage count="2">
        <fieldUsage x="-1"/>
        <fieldUsage x="3"/>
      </fieldsUsage>
    </cacheHierarchy>
    <cacheHierarchy uniqueName="[T_fylke 1].[fylke_nr]" caption="fylke_nr" attribute="1" defaultMemberUniqueName="[T_fylke 1].[fylke_nr].[All]" allUniqueName="[T_fylke 1].[fylke_nr].[All]" dimensionUniqueName="[T_fylke 1]" displayFolder="" count="0" memberValueDatatype="130" unbalanced="0"/>
    <cacheHierarchy uniqueName="[T_fylke 1].[fylke]" caption="fylke" attribute="1" defaultMemberUniqueName="[T_fylke 1].[fylke].[All]" allUniqueName="[T_fylke 1].[fylke].[All]" dimensionUniqueName="[T_fylke 1]" displayFolder="" count="0" memberValueDatatype="130" unbalanced="0"/>
    <cacheHierarchy uniqueName="[Measures].[Gjsn_inntekt]" caption="Gjsn_inntekt" measure="1" displayFolder="" measureGroup="T_05038_Gj_snitt_inntekt" count="0"/>
    <cacheHierarchy uniqueName="[Measures].[Inntekt:prsent]" caption="Inntekt:prsent" measure="1" displayFolder="" measureGroup="T_05040_inntekt" count="0"/>
    <cacheHierarchy uniqueName="[Measures].[ANdel_inntekt]" caption="ANdel_inntekt" measure="1" displayFolder="" measureGroup="T_05043_inntekt_prosent_andel" count="0"/>
    <cacheHierarchy uniqueName="[Measures].[Gjeld]" caption="Gjeld" measure="1" displayFolder="" measureGroup="T_09823_gjeld_renteutgifter" count="0"/>
    <cacheHierarchy uniqueName="[Measures].[Average of Verdi]" caption="Average of Verdi" measure="1" displayFolder="" measureGroup="T_05038_Gj_snitt_inntekt" count="0"/>
    <cacheHierarchy uniqueName="[Measures].[Average of Verdi 2]" caption="Average of Verdi 2" measure="1" displayFolder="" measureGroup="T_09823_gjeld_renteutgifter" count="0"/>
    <cacheHierarchy uniqueName="[Measures].[__XL_Count T_05040_inntekt]" caption="__XL_Count T_05040_inntekt" measure="1" displayFolder="" measureGroup="T_05040_inntekt" count="0" hidden="1"/>
    <cacheHierarchy uniqueName="[Measures].[__XL_Count T_05038_Gj_snitt_inntekt]" caption="__XL_Count T_05038_Gj_snitt_inntekt" measure="1" displayFolder="" measureGroup="T_05038_Gj_snitt_inntekt" count="0" hidden="1"/>
    <cacheHierarchy uniqueName="[Measures].[__XL_Count T_05043_inntekt_prosent_andel]" caption="__XL_Count T_05043_inntekt_prosent_andel" measure="1" displayFolder="" measureGroup="T_05043_inntekt_prosent_andel" count="0" hidden="1"/>
    <cacheHierarchy uniqueName="[Measures].[__XL_Count T_09823_gjeld_renteutgifter]" caption="__XL_Count T_09823_gjeld_renteutgifter" measure="1" displayFolder="" measureGroup="T_09823_gjeld_renteutgifter" count="0" hidden="1"/>
    <cacheHierarchy uniqueName="[Measures].[__XL_Count T_fylke]" caption="__XL_Count T_fylke" measure="1" displayFolder="" measureGroup="T_fylke" count="0" hidden="1"/>
    <cacheHierarchy uniqueName="[Measures].[__XL_Count T_fylke 1]" caption="__XL_Count T_fylke 1" measure="1" displayFolder="" measureGroup="T_fylke 1" count="0" hidden="1"/>
    <cacheHierarchy uniqueName="[Measures].[__XL_Count næringsinntekt]" caption="__XL_Count næringsinntekt" measure="1" displayFolder="" measureGroup="næringsinntekt" count="0" hidden="1"/>
    <cacheHierarchy uniqueName="[Measures].[__No measures defined]" caption="__No measures defined" measure="1" displayFolder="" count="0" hidden="1"/>
    <cacheHierarchy uniqueName="[Measures].[Sum av Verdi]" caption="Sum av Verdi" measure="1" displayFolder="" measureGroup="T_05038_Gj_snitt_inntekt" count="0" hidden="1">
      <extLst>
        <ext xmlns:x15="http://schemas.microsoft.com/office/spreadsheetml/2010/11/main" uri="{B97F6D7D-B522-45F9-BDA1-12C45D357490}">
          <x15:cacheHierarchy aggregatedColumn="7"/>
        </ext>
      </extLst>
    </cacheHierarchy>
    <cacheHierarchy uniqueName="[Measures].[Antall av Verdi]" caption="Antall av Verdi" measure="1" displayFolder="" measureGroup="T_05038_Gj_snitt_inntekt" count="0" hidden="1">
      <extLst>
        <ext xmlns:x15="http://schemas.microsoft.com/office/spreadsheetml/2010/11/main" uri="{B97F6D7D-B522-45F9-BDA1-12C45D357490}">
          <x15:cacheHierarchy aggregatedColumn="7"/>
        </ext>
      </extLst>
    </cacheHierarchy>
    <cacheHierarchy uniqueName="[Measures].[Sum av Verdi 2]" caption="Sum av Verdi 2" measure="1" displayFolder="" measureGroup="T_05040_inntekt" count="0" hidden="1">
      <extLst>
        <ext xmlns:x15="http://schemas.microsoft.com/office/spreadsheetml/2010/11/main" uri="{B97F6D7D-B522-45F9-BDA1-12C45D357490}">
          <x15:cacheHierarchy aggregatedColumn="11"/>
        </ext>
      </extLst>
    </cacheHierarchy>
    <cacheHierarchy uniqueName="[Measures].[Antall av Verdi 2]" caption="Antall av Verdi 2" measure="1" displayFolder="" measureGroup="T_05040_inntekt" count="0" hidden="1">
      <extLst>
        <ext xmlns:x15="http://schemas.microsoft.com/office/spreadsheetml/2010/11/main" uri="{B97F6D7D-B522-45F9-BDA1-12C45D357490}">
          <x15:cacheHierarchy aggregatedColumn="11"/>
        </ext>
      </extLst>
    </cacheHierarchy>
    <cacheHierarchy uniqueName="[Measures].[Sum av Verdi 3]" caption="Sum av Verdi 3" measure="1" displayFolder="" measureGroup="T_05043_inntekt_prosent_andel" count="0" hidden="1">
      <extLst>
        <ext xmlns:x15="http://schemas.microsoft.com/office/spreadsheetml/2010/11/main" uri="{B97F6D7D-B522-45F9-BDA1-12C45D357490}">
          <x15:cacheHierarchy aggregatedColumn="15"/>
        </ext>
      </extLst>
    </cacheHierarchy>
    <cacheHierarchy uniqueName="[Measures].[Sum av Verdi 4]" caption="Sum av Verdi 4" measure="1" displayFolder="" measureGroup="T_09823_gjeld_renteutgifter" count="0" oneField="1" hidden="1">
      <fieldsUsage count="1">
        <fieldUsage x="2"/>
      </fieldsUsage>
      <extLst>
        <ext xmlns:x15="http://schemas.microsoft.com/office/spreadsheetml/2010/11/main" uri="{B97F6D7D-B522-45F9-BDA1-12C45D357490}">
          <x15:cacheHierarchy aggregatedColumn="19"/>
        </ext>
      </extLst>
    </cacheHierarchy>
    <cacheHierarchy uniqueName="[Measures].[Sum av Verdi 5]" caption="Sum av Verdi 5" measure="1" displayFolder="" measureGroup="næringsinntekt" count="0" hidden="1">
      <extLst>
        <ext xmlns:x15="http://schemas.microsoft.com/office/spreadsheetml/2010/11/main" uri="{B97F6D7D-B522-45F9-BDA1-12C45D357490}">
          <x15:cacheHierarchy aggregatedColumn="3"/>
        </ext>
      </extLst>
    </cacheHierarchy>
  </cacheHierarchies>
  <kpis count="0"/>
  <dimensions count="8">
    <dimension measure="1" name="Measures" uniqueName="[Measures]" caption="Measures"/>
    <dimension name="næringsinntekt" uniqueName="[næringsinntekt]" caption="næringsinntekt"/>
    <dimension name="T_05038_Gj_snitt_inntekt" uniqueName="[T_05038_Gj_snitt_inntekt]" caption="T_05038_Gj_snitt_inntekt"/>
    <dimension name="T_05040_inntekt" uniqueName="[T_05040_inntekt]" caption="T_05040_inntekt"/>
    <dimension name="T_05043_inntekt_prosent_andel" uniqueName="[T_05043_inntekt_prosent_andel]" caption="T_05043_inntekt_prosent_andel"/>
    <dimension name="T_09823_gjeld_renteutgifter" uniqueName="[T_09823_gjeld_renteutgifter]" caption="T_09823_gjeld_renteutgifter"/>
    <dimension name="T_fylke" uniqueName="[T_fylke]" caption="T_fylke"/>
    <dimension name="T_fylke 1" uniqueName="[T_fylke 1]" caption="T_fylke 1"/>
  </dimensions>
  <measureGroups count="7">
    <measureGroup name="næringsinntekt" caption="næringsinntekt"/>
    <measureGroup name="T_05038_Gj_snitt_inntekt" caption="T_05038_Gj_snitt_inntekt"/>
    <measureGroup name="T_05040_inntekt" caption="T_05040_inntekt"/>
    <measureGroup name="T_05043_inntekt_prosent_andel" caption="T_05043_inntekt_prosent_andel"/>
    <measureGroup name="T_09823_gjeld_renteutgifter" caption="T_09823_gjeld_renteutgifter"/>
    <measureGroup name="T_fylke" caption="T_fylke"/>
    <measureGroup name="T_fylke 1" caption="T_fylke 1"/>
  </measureGroups>
  <maps count="15">
    <map measureGroup="0" dimension="1"/>
    <map measureGroup="0" dimension="6"/>
    <map measureGroup="1" dimension="2"/>
    <map measureGroup="1" dimension="6"/>
    <map measureGroup="1" dimension="7"/>
    <map measureGroup="2" dimension="3"/>
    <map measureGroup="2" dimension="6"/>
    <map measureGroup="2" dimension="7"/>
    <map measureGroup="3" dimension="4"/>
    <map measureGroup="3" dimension="6"/>
    <map measureGroup="4" dimension="5"/>
    <map measureGroup="4" dimension="6"/>
    <map measureGroup="4" dimension="7"/>
    <map measureGroup="5" dimension="6"/>
    <map measureGroup="6" dimension="7"/>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50.908365277777" backgroundQuery="1" createdVersion="7" refreshedVersion="7" minRefreshableVersion="3" recordCount="0" supportSubquery="1" supportAdvancedDrill="1" xr:uid="{613DA65E-CC58-4F9C-9F4C-2CAF61254372}">
  <cacheSource type="external" connectionId="7"/>
  <cacheFields count="4">
    <cacheField name="[T_05040_inntekt].[statistikkvariabel].[statistikkvariabel]" caption="statistikkvariabel" numFmtId="0" hierarchy="8" level="1">
      <sharedItems containsNonDate="0" count="6">
        <s v="100 000-249 999 kroner (prosent)"/>
        <s v="1-49 999 kroner (prosent)"/>
        <s v="250 000-399 999 kroner (prosent)"/>
        <s v="400 000 kroner og over (prosent)"/>
        <s v="50 000-99 999 kroner (prosent)"/>
        <s v="Uten positiv inntekt (prosent)"/>
      </sharedItems>
    </cacheField>
    <cacheField name="[T_05040_inntekt].[år].[år]" caption="år" numFmtId="0" hierarchy="10" level="1">
      <sharedItems containsSemiMixedTypes="0" containsNonDate="0" containsString="0"/>
    </cacheField>
    <cacheField name="[Measures].[Inntekt:prsent]" caption="Inntekt:prsent" numFmtId="0" hierarchy="25" level="32767"/>
    <cacheField name="[T_fylke].[fylke].[fylke]" caption="fylke" numFmtId="0" hierarchy="21" level="1">
      <sharedItems count="10">
        <s v="Agder"/>
        <s v="Innlandet"/>
        <s v="Møre og Romsdal"/>
        <s v="Nordland"/>
        <s v="Rogaland"/>
        <s v="Troms og Finnmark"/>
        <s v="Trøndelag"/>
        <s v="Vestfold og Telemark"/>
        <s v="Vestland"/>
        <s v="Viken og Oslo"/>
      </sharedItems>
    </cacheField>
  </cacheFields>
  <cacheHierarchies count="45">
    <cacheHierarchy uniqueName="[næringsinntekt].[statistikkvariabel]" caption="statistikkvariabel" attribute="1" defaultMemberUniqueName="[næringsinntekt].[statistikkvariabel].[All]" allUniqueName="[næringsinntekt].[statistikkvariabel].[All]" dimensionUniqueName="[næringsinntekt]" displayFolder="" count="0" memberValueDatatype="130" unbalanced="0"/>
    <cacheHierarchy uniqueName="[næringsinntekt].[region]" caption="region" attribute="1" defaultMemberUniqueName="[næringsinntekt].[region].[All]" allUniqueName="[næringsinntekt].[region].[All]" dimensionUniqueName="[næringsinntekt]" displayFolder="" count="0" memberValueDatatype="130" unbalanced="0"/>
    <cacheHierarchy uniqueName="[næringsinntekt].[år]" caption="år" attribute="1" defaultMemberUniqueName="[næringsinntekt].[år].[All]" allUniqueName="[næringsinntekt].[år].[All]" dimensionUniqueName="[næringsinntekt]" displayFolder="" count="0" memberValueDatatype="130" unbalanced="0"/>
    <cacheHierarchy uniqueName="[næringsinntekt].[Verdi]" caption="Verdi" attribute="1" defaultMemberUniqueName="[næringsinntekt].[Verdi].[All]" allUniqueName="[næringsinntekt].[Verdi].[All]" dimensionUniqueName="[næringsinntekt]" displayFolder="" count="0" memberValueDatatype="20" unbalanced="0"/>
    <cacheHierarchy uniqueName="[T_05038_Gj_snitt_inntekt].[statistikkvariabel]" caption="statistikkvariabel" attribute="1" defaultMemberUniqueName="[T_05038_Gj_snitt_inntekt].[statistikkvariabel].[All]" allUniqueName="[T_05038_Gj_snitt_inntekt].[statistikkvariabel].[All]" dimensionUniqueName="[T_05038_Gj_snitt_inntekt]" displayFolder="" count="0" memberValueDatatype="130" unbalanced="0"/>
    <cacheHierarchy uniqueName="[T_05038_Gj_snitt_inntekt].[fylke_nr]" caption="fylke_nr" attribute="1" defaultMemberUniqueName="[T_05038_Gj_snitt_inntekt].[fylke_nr].[All]" allUniqueName="[T_05038_Gj_snitt_inntekt].[fylke_nr].[All]" dimensionUniqueName="[T_05038_Gj_snitt_inntekt]" displayFolder="" count="0" memberValueDatatype="130" unbalanced="0"/>
    <cacheHierarchy uniqueName="[T_05038_Gj_snitt_inntekt].[år]" caption="år" attribute="1" defaultMemberUniqueName="[T_05038_Gj_snitt_inntekt].[år].[All]" allUniqueName="[T_05038_Gj_snitt_inntekt].[år].[All]" dimensionUniqueName="[T_05038_Gj_snitt_inntekt]" displayFolder="" count="0" memberValueDatatype="130" unbalanced="0"/>
    <cacheHierarchy uniqueName="[T_05038_Gj_snitt_inntekt].[Verdi]" caption="Verdi" attribute="1" defaultMemberUniqueName="[T_05038_Gj_snitt_inntekt].[Verdi].[All]" allUniqueName="[T_05038_Gj_snitt_inntekt].[Verdi].[All]" dimensionUniqueName="[T_05038_Gj_snitt_inntekt]" displayFolder="" count="0" memberValueDatatype="20" unbalanced="0"/>
    <cacheHierarchy uniqueName="[T_05040_inntekt].[statistikkvariabel]" caption="statistikkvariabel" attribute="1" defaultMemberUniqueName="[T_05040_inntekt].[statistikkvariabel].[All]" allUniqueName="[T_05040_inntekt].[statistikkvariabel].[All]" dimensionUniqueName="[T_05040_inntekt]" displayFolder="" count="2" memberValueDatatype="130" unbalanced="0">
      <fieldsUsage count="2">
        <fieldUsage x="-1"/>
        <fieldUsage x="0"/>
      </fieldsUsage>
    </cacheHierarchy>
    <cacheHierarchy uniqueName="[T_05040_inntekt].[fylke_nr]" caption="fylke_nr" attribute="1" defaultMemberUniqueName="[T_05040_inntekt].[fylke_nr].[All]" allUniqueName="[T_05040_inntekt].[fylke_nr].[All]" dimensionUniqueName="[T_05040_inntekt]" displayFolder="" count="0" memberValueDatatype="130" unbalanced="0"/>
    <cacheHierarchy uniqueName="[T_05040_inntekt].[år]" caption="år" attribute="1" defaultMemberUniqueName="[T_05040_inntekt].[år].[All]" allUniqueName="[T_05040_inntekt].[år].[All]" dimensionUniqueName="[T_05040_inntekt]" displayFolder="" count="2" memberValueDatatype="130" unbalanced="0">
      <fieldsUsage count="2">
        <fieldUsage x="-1"/>
        <fieldUsage x="1"/>
      </fieldsUsage>
    </cacheHierarchy>
    <cacheHierarchy uniqueName="[T_05040_inntekt].[Verdi]" caption="Verdi" attribute="1" defaultMemberUniqueName="[T_05040_inntekt].[Verdi].[All]" allUniqueName="[T_05040_inntekt].[Verdi].[All]" dimensionUniqueName="[T_05040_inntekt]" displayFolder="" count="0" memberValueDatatype="20" unbalanced="0"/>
    <cacheHierarchy uniqueName="[T_05043_inntekt_prosent_andel].[statistikkvariabel]" caption="statistikkvariabel" attribute="1" defaultMemberUniqueName="[T_05043_inntekt_prosent_andel].[statistikkvariabel].[All]" allUniqueName="[T_05043_inntekt_prosent_andel].[statistikkvariabel].[All]" dimensionUniqueName="[T_05043_inntekt_prosent_andel]" displayFolder="" count="0" memberValueDatatype="130" unbalanced="0"/>
    <cacheHierarchy uniqueName="[T_05043_inntekt_prosent_andel].[fylke_nr]" caption="fylke_nr" attribute="1" defaultMemberUniqueName="[T_05043_inntekt_prosent_andel].[fylke_nr].[All]" allUniqueName="[T_05043_inntekt_prosent_andel].[fylke_nr].[All]" dimensionUniqueName="[T_05043_inntekt_prosent_andel]" displayFolder="" count="0" memberValueDatatype="130" unbalanced="0"/>
    <cacheHierarchy uniqueName="[T_05043_inntekt_prosent_andel].[år]" caption="år" attribute="1" defaultMemberUniqueName="[T_05043_inntekt_prosent_andel].[år].[All]" allUniqueName="[T_05043_inntekt_prosent_andel].[år].[All]" dimensionUniqueName="[T_05043_inntekt_prosent_andel]" displayFolder="" count="0" memberValueDatatype="130" unbalanced="0"/>
    <cacheHierarchy uniqueName="[T_05043_inntekt_prosent_andel].[Verdi]" caption="Verdi" attribute="1" defaultMemberUniqueName="[T_05043_inntekt_prosent_andel].[Verdi].[All]" allUniqueName="[T_05043_inntekt_prosent_andel].[Verdi].[All]" dimensionUniqueName="[T_05043_inntekt_prosent_andel]" displayFolder="" count="0" memberValueDatatype="20" unbalanced="0"/>
    <cacheHierarchy uniqueName="[T_09823_gjeld_renteutgifter].[statistikkvariabel]" caption="statistikkvariabel" attribute="1" defaultMemberUniqueName="[T_09823_gjeld_renteutgifter].[statistikkvariabel].[All]" allUniqueName="[T_09823_gjeld_renteutgifter].[statistikkvariabel].[All]" dimensionUniqueName="[T_09823_gjeld_renteutgifter]" displayFolder="" count="0" memberValueDatatype="130" unbalanced="0"/>
    <cacheHierarchy uniqueName="[T_09823_gjeld_renteutgifter].[fylke_nr]" caption="fylke_nr" attribute="1" defaultMemberUniqueName="[T_09823_gjeld_renteutgifter].[fylke_nr].[All]" allUniqueName="[T_09823_gjeld_renteutgifter].[fylke_nr].[All]" dimensionUniqueName="[T_09823_gjeld_renteutgifter]" displayFolder="" count="0" memberValueDatatype="130" unbalanced="0"/>
    <cacheHierarchy uniqueName="[T_09823_gjeld_renteutgifter].[år]" caption="år" attribute="1" defaultMemberUniqueName="[T_09823_gjeld_renteutgifter].[år].[All]" allUniqueName="[T_09823_gjeld_renteutgifter].[år].[All]" dimensionUniqueName="[T_09823_gjeld_renteutgifter]" displayFolder="" count="0" memberValueDatatype="130" unbalanced="0"/>
    <cacheHierarchy uniqueName="[T_09823_gjeld_renteutgifter].[Verdi]" caption="Verdi" attribute="1" defaultMemberUniqueName="[T_09823_gjeld_renteutgifter].[Verdi].[All]" allUniqueName="[T_09823_gjeld_renteutgifter].[Verdi].[All]" dimensionUniqueName="[T_09823_gjeld_renteutgifter]" displayFolder="" count="0" memberValueDatatype="20" unbalanced="0"/>
    <cacheHierarchy uniqueName="[T_fylke].[fylke_nr]" caption="fylke_nr" attribute="1" defaultMemberUniqueName="[T_fylke].[fylke_nr].[All]" allUniqueName="[T_fylke].[fylke_nr].[All]" dimensionUniqueName="[T_fylke]" displayFolder="" count="0" memberValueDatatype="130" unbalanced="0"/>
    <cacheHierarchy uniqueName="[T_fylke].[fylke]" caption="fylke" attribute="1" defaultMemberUniqueName="[T_fylke].[fylke].[All]" allUniqueName="[T_fylke].[fylke].[All]" dimensionUniqueName="[T_fylke]" displayFolder="" count="2" memberValueDatatype="130" unbalanced="0">
      <fieldsUsage count="2">
        <fieldUsage x="-1"/>
        <fieldUsage x="3"/>
      </fieldsUsage>
    </cacheHierarchy>
    <cacheHierarchy uniqueName="[T_fylke 1].[fylke_nr]" caption="fylke_nr" attribute="1" defaultMemberUniqueName="[T_fylke 1].[fylke_nr].[All]" allUniqueName="[T_fylke 1].[fylke_nr].[All]" dimensionUniqueName="[T_fylke 1]" displayFolder="" count="0" memberValueDatatype="130" unbalanced="0"/>
    <cacheHierarchy uniqueName="[T_fylke 1].[fylke]" caption="fylke" attribute="1" defaultMemberUniqueName="[T_fylke 1].[fylke].[All]" allUniqueName="[T_fylke 1].[fylke].[All]" dimensionUniqueName="[T_fylke 1]" displayFolder="" count="0" memberValueDatatype="130" unbalanced="0"/>
    <cacheHierarchy uniqueName="[Measures].[Gjsn_inntekt]" caption="Gjsn_inntekt" measure="1" displayFolder="" measureGroup="T_05038_Gj_snitt_inntekt" count="0"/>
    <cacheHierarchy uniqueName="[Measures].[Inntekt:prsent]" caption="Inntekt:prsent" measure="1" displayFolder="" measureGroup="T_05040_inntekt" count="0" oneField="1">
      <fieldsUsage count="1">
        <fieldUsage x="2"/>
      </fieldsUsage>
    </cacheHierarchy>
    <cacheHierarchy uniqueName="[Measures].[ANdel_inntekt]" caption="ANdel_inntekt" measure="1" displayFolder="" measureGroup="T_05043_inntekt_prosent_andel" count="0"/>
    <cacheHierarchy uniqueName="[Measures].[Gjeld]" caption="Gjeld" measure="1" displayFolder="" measureGroup="T_09823_gjeld_renteutgifter" count="0"/>
    <cacheHierarchy uniqueName="[Measures].[Average of Verdi]" caption="Average of Verdi" measure="1" displayFolder="" measureGroup="T_05038_Gj_snitt_inntekt" count="0"/>
    <cacheHierarchy uniqueName="[Measures].[Average of Verdi 2]" caption="Average of Verdi 2" measure="1" displayFolder="" measureGroup="T_09823_gjeld_renteutgifter" count="0"/>
    <cacheHierarchy uniqueName="[Measures].[__XL_Count T_05040_inntekt]" caption="__XL_Count T_05040_inntekt" measure="1" displayFolder="" measureGroup="T_05040_inntekt" count="0" hidden="1"/>
    <cacheHierarchy uniqueName="[Measures].[__XL_Count T_05038_Gj_snitt_inntekt]" caption="__XL_Count T_05038_Gj_snitt_inntekt" measure="1" displayFolder="" measureGroup="T_05038_Gj_snitt_inntekt" count="0" hidden="1"/>
    <cacheHierarchy uniqueName="[Measures].[__XL_Count T_05043_inntekt_prosent_andel]" caption="__XL_Count T_05043_inntekt_prosent_andel" measure="1" displayFolder="" measureGroup="T_05043_inntekt_prosent_andel" count="0" hidden="1"/>
    <cacheHierarchy uniqueName="[Measures].[__XL_Count T_09823_gjeld_renteutgifter]" caption="__XL_Count T_09823_gjeld_renteutgifter" measure="1" displayFolder="" measureGroup="T_09823_gjeld_renteutgifter" count="0" hidden="1"/>
    <cacheHierarchy uniqueName="[Measures].[__XL_Count T_fylke]" caption="__XL_Count T_fylke" measure="1" displayFolder="" measureGroup="T_fylke" count="0" hidden="1"/>
    <cacheHierarchy uniqueName="[Measures].[__XL_Count T_fylke 1]" caption="__XL_Count T_fylke 1" measure="1" displayFolder="" measureGroup="T_fylke 1" count="0" hidden="1"/>
    <cacheHierarchy uniqueName="[Measures].[__XL_Count næringsinntekt]" caption="__XL_Count næringsinntekt" measure="1" displayFolder="" measureGroup="næringsinntekt" count="0" hidden="1"/>
    <cacheHierarchy uniqueName="[Measures].[__No measures defined]" caption="__No measures defined" measure="1" displayFolder="" count="0" hidden="1"/>
    <cacheHierarchy uniqueName="[Measures].[Sum av Verdi]" caption="Sum av Verdi" measure="1" displayFolder="" measureGroup="T_05038_Gj_snitt_inntekt" count="0" hidden="1">
      <extLst>
        <ext xmlns:x15="http://schemas.microsoft.com/office/spreadsheetml/2010/11/main" uri="{B97F6D7D-B522-45F9-BDA1-12C45D357490}">
          <x15:cacheHierarchy aggregatedColumn="7"/>
        </ext>
      </extLst>
    </cacheHierarchy>
    <cacheHierarchy uniqueName="[Measures].[Antall av Verdi]" caption="Antall av Verdi" measure="1" displayFolder="" measureGroup="T_05038_Gj_snitt_inntekt" count="0" hidden="1">
      <extLst>
        <ext xmlns:x15="http://schemas.microsoft.com/office/spreadsheetml/2010/11/main" uri="{B97F6D7D-B522-45F9-BDA1-12C45D357490}">
          <x15:cacheHierarchy aggregatedColumn="7"/>
        </ext>
      </extLst>
    </cacheHierarchy>
    <cacheHierarchy uniqueName="[Measures].[Sum av Verdi 2]" caption="Sum av Verdi 2" measure="1" displayFolder="" measureGroup="T_05040_inntekt" count="0" hidden="1">
      <extLst>
        <ext xmlns:x15="http://schemas.microsoft.com/office/spreadsheetml/2010/11/main" uri="{B97F6D7D-B522-45F9-BDA1-12C45D357490}">
          <x15:cacheHierarchy aggregatedColumn="11"/>
        </ext>
      </extLst>
    </cacheHierarchy>
    <cacheHierarchy uniqueName="[Measures].[Antall av Verdi 2]" caption="Antall av Verdi 2" measure="1" displayFolder="" measureGroup="T_05040_inntekt" count="0" hidden="1">
      <extLst>
        <ext xmlns:x15="http://schemas.microsoft.com/office/spreadsheetml/2010/11/main" uri="{B97F6D7D-B522-45F9-BDA1-12C45D357490}">
          <x15:cacheHierarchy aggregatedColumn="11"/>
        </ext>
      </extLst>
    </cacheHierarchy>
    <cacheHierarchy uniqueName="[Measures].[Sum av Verdi 3]" caption="Sum av Verdi 3" measure="1" displayFolder="" measureGroup="T_05043_inntekt_prosent_andel" count="0" hidden="1">
      <extLst>
        <ext xmlns:x15="http://schemas.microsoft.com/office/spreadsheetml/2010/11/main" uri="{B97F6D7D-B522-45F9-BDA1-12C45D357490}">
          <x15:cacheHierarchy aggregatedColumn="15"/>
        </ext>
      </extLst>
    </cacheHierarchy>
    <cacheHierarchy uniqueName="[Measures].[Sum av Verdi 4]" caption="Sum av Verdi 4" measure="1" displayFolder="" measureGroup="T_09823_gjeld_renteutgifter" count="0" hidden="1">
      <extLst>
        <ext xmlns:x15="http://schemas.microsoft.com/office/spreadsheetml/2010/11/main" uri="{B97F6D7D-B522-45F9-BDA1-12C45D357490}">
          <x15:cacheHierarchy aggregatedColumn="19"/>
        </ext>
      </extLst>
    </cacheHierarchy>
    <cacheHierarchy uniqueName="[Measures].[Sum av Verdi 5]" caption="Sum av Verdi 5" measure="1" displayFolder="" measureGroup="næringsinntekt" count="0" hidden="1">
      <extLst>
        <ext xmlns:x15="http://schemas.microsoft.com/office/spreadsheetml/2010/11/main" uri="{B97F6D7D-B522-45F9-BDA1-12C45D357490}">
          <x15:cacheHierarchy aggregatedColumn="3"/>
        </ext>
      </extLst>
    </cacheHierarchy>
  </cacheHierarchies>
  <kpis count="0"/>
  <dimensions count="8">
    <dimension measure="1" name="Measures" uniqueName="[Measures]" caption="Measures"/>
    <dimension name="næringsinntekt" uniqueName="[næringsinntekt]" caption="næringsinntekt"/>
    <dimension name="T_05038_Gj_snitt_inntekt" uniqueName="[T_05038_Gj_snitt_inntekt]" caption="T_05038_Gj_snitt_inntekt"/>
    <dimension name="T_05040_inntekt" uniqueName="[T_05040_inntekt]" caption="T_05040_inntekt"/>
    <dimension name="T_05043_inntekt_prosent_andel" uniqueName="[T_05043_inntekt_prosent_andel]" caption="T_05043_inntekt_prosent_andel"/>
    <dimension name="T_09823_gjeld_renteutgifter" uniqueName="[T_09823_gjeld_renteutgifter]" caption="T_09823_gjeld_renteutgifter"/>
    <dimension name="T_fylke" uniqueName="[T_fylke]" caption="T_fylke"/>
    <dimension name="T_fylke 1" uniqueName="[T_fylke 1]" caption="T_fylke 1"/>
  </dimensions>
  <measureGroups count="7">
    <measureGroup name="næringsinntekt" caption="næringsinntekt"/>
    <measureGroup name="T_05038_Gj_snitt_inntekt" caption="T_05038_Gj_snitt_inntekt"/>
    <measureGroup name="T_05040_inntekt" caption="T_05040_inntekt"/>
    <measureGroup name="T_05043_inntekt_prosent_andel" caption="T_05043_inntekt_prosent_andel"/>
    <measureGroup name="T_09823_gjeld_renteutgifter" caption="T_09823_gjeld_renteutgifter"/>
    <measureGroup name="T_fylke" caption="T_fylke"/>
    <measureGroup name="T_fylke 1" caption="T_fylke 1"/>
  </measureGroups>
  <maps count="15">
    <map measureGroup="0" dimension="1"/>
    <map measureGroup="0" dimension="6"/>
    <map measureGroup="1" dimension="2"/>
    <map measureGroup="1" dimension="6"/>
    <map measureGroup="1" dimension="7"/>
    <map measureGroup="2" dimension="3"/>
    <map measureGroup="2" dimension="6"/>
    <map measureGroup="2" dimension="7"/>
    <map measureGroup="3" dimension="4"/>
    <map measureGroup="3" dimension="6"/>
    <map measureGroup="4" dimension="5"/>
    <map measureGroup="4" dimension="6"/>
    <map measureGroup="4" dimension="7"/>
    <map measureGroup="5" dimension="6"/>
    <map measureGroup="6" dimension="7"/>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50.910020717594" backgroundQuery="1" createdVersion="7" refreshedVersion="7" minRefreshableVersion="3" recordCount="0" supportSubquery="1" supportAdvancedDrill="1" xr:uid="{1E14FF6A-9BD2-4549-9F7A-AC0A4E8A2BBA}">
  <cacheSource type="external" connectionId="7"/>
  <cacheFields count="4">
    <cacheField name="[T_09823_gjeld_renteutgifter].[statistikkvariabel].[statistikkvariabel]" caption="statistikkvariabel" numFmtId="0" hierarchy="16" level="1">
      <sharedItems count="2">
        <s v="Gjennomsnittlig gjeld for brukere (kr)"/>
        <s v="Gjennomsnittlige renteutgifter for brukere (kr)"/>
      </sharedItems>
    </cacheField>
    <cacheField name="[T_09823_gjeld_renteutgifter].[år].[år]" caption="år" numFmtId="0" hierarchy="18" level="1">
      <sharedItems containsSemiMixedTypes="0" containsNonDate="0" containsString="0"/>
    </cacheField>
    <cacheField name="[Measures].[Sum av Verdi 4]" caption="Sum av Verdi 4" numFmtId="0" hierarchy="43" level="32767"/>
    <cacheField name="[T_fylke].[fylke].[fylke]" caption="fylke" numFmtId="0" hierarchy="21" level="1">
      <sharedItems count="10">
        <s v="Agder"/>
        <s v="Innlandet"/>
        <s v="Møre og Romsdal"/>
        <s v="Nordland"/>
        <s v="Rogaland"/>
        <s v="Troms og Finnmark"/>
        <s v="Trøndelag"/>
        <s v="Vestfold og Telemark"/>
        <s v="Vestland"/>
        <s v="Viken og Oslo"/>
      </sharedItems>
    </cacheField>
  </cacheFields>
  <cacheHierarchies count="45">
    <cacheHierarchy uniqueName="[næringsinntekt].[statistikkvariabel]" caption="statistikkvariabel" attribute="1" defaultMemberUniqueName="[næringsinntekt].[statistikkvariabel].[All]" allUniqueName="[næringsinntekt].[statistikkvariabel].[All]" dimensionUniqueName="[næringsinntekt]" displayFolder="" count="0" memberValueDatatype="130" unbalanced="0"/>
    <cacheHierarchy uniqueName="[næringsinntekt].[region]" caption="region" attribute="1" defaultMemberUniqueName="[næringsinntekt].[region].[All]" allUniqueName="[næringsinntekt].[region].[All]" dimensionUniqueName="[næringsinntekt]" displayFolder="" count="0" memberValueDatatype="130" unbalanced="0"/>
    <cacheHierarchy uniqueName="[næringsinntekt].[år]" caption="år" attribute="1" defaultMemberUniqueName="[næringsinntekt].[år].[All]" allUniqueName="[næringsinntekt].[år].[All]" dimensionUniqueName="[næringsinntekt]" displayFolder="" count="0" memberValueDatatype="130" unbalanced="0"/>
    <cacheHierarchy uniqueName="[næringsinntekt].[Verdi]" caption="Verdi" attribute="1" defaultMemberUniqueName="[næringsinntekt].[Verdi].[All]" allUniqueName="[næringsinntekt].[Verdi].[All]" dimensionUniqueName="[næringsinntekt]" displayFolder="" count="0" memberValueDatatype="20" unbalanced="0"/>
    <cacheHierarchy uniqueName="[T_05038_Gj_snitt_inntekt].[statistikkvariabel]" caption="statistikkvariabel" attribute="1" defaultMemberUniqueName="[T_05038_Gj_snitt_inntekt].[statistikkvariabel].[All]" allUniqueName="[T_05038_Gj_snitt_inntekt].[statistikkvariabel].[All]" dimensionUniqueName="[T_05038_Gj_snitt_inntekt]" displayFolder="" count="0" memberValueDatatype="130" unbalanced="0"/>
    <cacheHierarchy uniqueName="[T_05038_Gj_snitt_inntekt].[fylke_nr]" caption="fylke_nr" attribute="1" defaultMemberUniqueName="[T_05038_Gj_snitt_inntekt].[fylke_nr].[All]" allUniqueName="[T_05038_Gj_snitt_inntekt].[fylke_nr].[All]" dimensionUniqueName="[T_05038_Gj_snitt_inntekt]" displayFolder="" count="0" memberValueDatatype="130" unbalanced="0"/>
    <cacheHierarchy uniqueName="[T_05038_Gj_snitt_inntekt].[år]" caption="år" attribute="1" defaultMemberUniqueName="[T_05038_Gj_snitt_inntekt].[år].[All]" allUniqueName="[T_05038_Gj_snitt_inntekt].[år].[All]" dimensionUniqueName="[T_05038_Gj_snitt_inntekt]" displayFolder="" count="0" memberValueDatatype="130" unbalanced="0"/>
    <cacheHierarchy uniqueName="[T_05038_Gj_snitt_inntekt].[Verdi]" caption="Verdi" attribute="1" defaultMemberUniqueName="[T_05038_Gj_snitt_inntekt].[Verdi].[All]" allUniqueName="[T_05038_Gj_snitt_inntekt].[Verdi].[All]" dimensionUniqueName="[T_05038_Gj_snitt_inntekt]" displayFolder="" count="0" memberValueDatatype="20" unbalanced="0"/>
    <cacheHierarchy uniqueName="[T_05040_inntekt].[statistikkvariabel]" caption="statistikkvariabel" attribute="1" defaultMemberUniqueName="[T_05040_inntekt].[statistikkvariabel].[All]" allUniqueName="[T_05040_inntekt].[statistikkvariabel].[All]" dimensionUniqueName="[T_05040_inntekt]" displayFolder="" count="0" memberValueDatatype="130" unbalanced="0"/>
    <cacheHierarchy uniqueName="[T_05040_inntekt].[fylke_nr]" caption="fylke_nr" attribute="1" defaultMemberUniqueName="[T_05040_inntekt].[fylke_nr].[All]" allUniqueName="[T_05040_inntekt].[fylke_nr].[All]" dimensionUniqueName="[T_05040_inntekt]" displayFolder="" count="0" memberValueDatatype="130" unbalanced="0"/>
    <cacheHierarchy uniqueName="[T_05040_inntekt].[år]" caption="år" attribute="1" defaultMemberUniqueName="[T_05040_inntekt].[år].[All]" allUniqueName="[T_05040_inntekt].[år].[All]" dimensionUniqueName="[T_05040_inntekt]" displayFolder="" count="0" memberValueDatatype="130" unbalanced="0"/>
    <cacheHierarchy uniqueName="[T_05040_inntekt].[Verdi]" caption="Verdi" attribute="1" defaultMemberUniqueName="[T_05040_inntekt].[Verdi].[All]" allUniqueName="[T_05040_inntekt].[Verdi].[All]" dimensionUniqueName="[T_05040_inntekt]" displayFolder="" count="0" memberValueDatatype="20" unbalanced="0"/>
    <cacheHierarchy uniqueName="[T_05043_inntekt_prosent_andel].[statistikkvariabel]" caption="statistikkvariabel" attribute="1" defaultMemberUniqueName="[T_05043_inntekt_prosent_andel].[statistikkvariabel].[All]" allUniqueName="[T_05043_inntekt_prosent_andel].[statistikkvariabel].[All]" dimensionUniqueName="[T_05043_inntekt_prosent_andel]" displayFolder="" count="0" memberValueDatatype="130" unbalanced="0"/>
    <cacheHierarchy uniqueName="[T_05043_inntekt_prosent_andel].[fylke_nr]" caption="fylke_nr" attribute="1" defaultMemberUniqueName="[T_05043_inntekt_prosent_andel].[fylke_nr].[All]" allUniqueName="[T_05043_inntekt_prosent_andel].[fylke_nr].[All]" dimensionUniqueName="[T_05043_inntekt_prosent_andel]" displayFolder="" count="0" memberValueDatatype="130" unbalanced="0"/>
    <cacheHierarchy uniqueName="[T_05043_inntekt_prosent_andel].[år]" caption="år" attribute="1" defaultMemberUniqueName="[T_05043_inntekt_prosent_andel].[år].[All]" allUniqueName="[T_05043_inntekt_prosent_andel].[år].[All]" dimensionUniqueName="[T_05043_inntekt_prosent_andel]" displayFolder="" count="0" memberValueDatatype="130" unbalanced="0"/>
    <cacheHierarchy uniqueName="[T_05043_inntekt_prosent_andel].[Verdi]" caption="Verdi" attribute="1" defaultMemberUniqueName="[T_05043_inntekt_prosent_andel].[Verdi].[All]" allUniqueName="[T_05043_inntekt_prosent_andel].[Verdi].[All]" dimensionUniqueName="[T_05043_inntekt_prosent_andel]" displayFolder="" count="0" memberValueDatatype="20" unbalanced="0"/>
    <cacheHierarchy uniqueName="[T_09823_gjeld_renteutgifter].[statistikkvariabel]" caption="statistikkvariabel" attribute="1" defaultMemberUniqueName="[T_09823_gjeld_renteutgifter].[statistikkvariabel].[All]" allUniqueName="[T_09823_gjeld_renteutgifter].[statistikkvariabel].[All]" dimensionUniqueName="[T_09823_gjeld_renteutgifter]" displayFolder="" count="2" memberValueDatatype="130" unbalanced="0">
      <fieldsUsage count="2">
        <fieldUsage x="-1"/>
        <fieldUsage x="0"/>
      </fieldsUsage>
    </cacheHierarchy>
    <cacheHierarchy uniqueName="[T_09823_gjeld_renteutgifter].[fylke_nr]" caption="fylke_nr" attribute="1" defaultMemberUniqueName="[T_09823_gjeld_renteutgifter].[fylke_nr].[All]" allUniqueName="[T_09823_gjeld_renteutgifter].[fylke_nr].[All]" dimensionUniqueName="[T_09823_gjeld_renteutgifter]" displayFolder="" count="0" memberValueDatatype="130" unbalanced="0"/>
    <cacheHierarchy uniqueName="[T_09823_gjeld_renteutgifter].[år]" caption="år" attribute="1" defaultMemberUniqueName="[T_09823_gjeld_renteutgifter].[år].[All]" allUniqueName="[T_09823_gjeld_renteutgifter].[år].[All]" dimensionUniqueName="[T_09823_gjeld_renteutgifter]" displayFolder="" count="2" memberValueDatatype="130" unbalanced="0">
      <fieldsUsage count="2">
        <fieldUsage x="-1"/>
        <fieldUsage x="1"/>
      </fieldsUsage>
    </cacheHierarchy>
    <cacheHierarchy uniqueName="[T_09823_gjeld_renteutgifter].[Verdi]" caption="Verdi" attribute="1" defaultMemberUniqueName="[T_09823_gjeld_renteutgifter].[Verdi].[All]" allUniqueName="[T_09823_gjeld_renteutgifter].[Verdi].[All]" dimensionUniqueName="[T_09823_gjeld_renteutgifter]" displayFolder="" count="0" memberValueDatatype="20" unbalanced="0"/>
    <cacheHierarchy uniqueName="[T_fylke].[fylke_nr]" caption="fylke_nr" attribute="1" defaultMemberUniqueName="[T_fylke].[fylke_nr].[All]" allUniqueName="[T_fylke].[fylke_nr].[All]" dimensionUniqueName="[T_fylke]" displayFolder="" count="0" memberValueDatatype="130" unbalanced="0"/>
    <cacheHierarchy uniqueName="[T_fylke].[fylke]" caption="fylke" attribute="1" defaultMemberUniqueName="[T_fylke].[fylke].[All]" allUniqueName="[T_fylke].[fylke].[All]" dimensionUniqueName="[T_fylke]" displayFolder="" count="2" memberValueDatatype="130" unbalanced="0">
      <fieldsUsage count="2">
        <fieldUsage x="-1"/>
        <fieldUsage x="3"/>
      </fieldsUsage>
    </cacheHierarchy>
    <cacheHierarchy uniqueName="[T_fylke 1].[fylke_nr]" caption="fylke_nr" attribute="1" defaultMemberUniqueName="[T_fylke 1].[fylke_nr].[All]" allUniqueName="[T_fylke 1].[fylke_nr].[All]" dimensionUniqueName="[T_fylke 1]" displayFolder="" count="0" memberValueDatatype="130" unbalanced="0"/>
    <cacheHierarchy uniqueName="[T_fylke 1].[fylke]" caption="fylke" attribute="1" defaultMemberUniqueName="[T_fylke 1].[fylke].[All]" allUniqueName="[T_fylke 1].[fylke].[All]" dimensionUniqueName="[T_fylke 1]" displayFolder="" count="0" memberValueDatatype="130" unbalanced="0"/>
    <cacheHierarchy uniqueName="[Measures].[Gjsn_inntekt]" caption="Gjsn_inntekt" measure="1" displayFolder="" measureGroup="T_05038_Gj_snitt_inntekt" count="0"/>
    <cacheHierarchy uniqueName="[Measures].[Inntekt:prsent]" caption="Inntekt:prsent" measure="1" displayFolder="" measureGroup="T_05040_inntekt" count="0"/>
    <cacheHierarchy uniqueName="[Measures].[ANdel_inntekt]" caption="ANdel_inntekt" measure="1" displayFolder="" measureGroup="T_05043_inntekt_prosent_andel" count="0"/>
    <cacheHierarchy uniqueName="[Measures].[Gjeld]" caption="Gjeld" measure="1" displayFolder="" measureGroup="T_09823_gjeld_renteutgifter" count="0"/>
    <cacheHierarchy uniqueName="[Measures].[Average of Verdi]" caption="Average of Verdi" measure="1" displayFolder="" measureGroup="T_05038_Gj_snitt_inntekt" count="0"/>
    <cacheHierarchy uniqueName="[Measures].[Average of Verdi 2]" caption="Average of Verdi 2" measure="1" displayFolder="" measureGroup="T_09823_gjeld_renteutgifter" count="0"/>
    <cacheHierarchy uniqueName="[Measures].[__XL_Count T_05040_inntekt]" caption="__XL_Count T_05040_inntekt" measure="1" displayFolder="" measureGroup="T_05040_inntekt" count="0" hidden="1"/>
    <cacheHierarchy uniqueName="[Measures].[__XL_Count T_05038_Gj_snitt_inntekt]" caption="__XL_Count T_05038_Gj_snitt_inntekt" measure="1" displayFolder="" measureGroup="T_05038_Gj_snitt_inntekt" count="0" hidden="1"/>
    <cacheHierarchy uniqueName="[Measures].[__XL_Count T_05043_inntekt_prosent_andel]" caption="__XL_Count T_05043_inntekt_prosent_andel" measure="1" displayFolder="" measureGroup="T_05043_inntekt_prosent_andel" count="0" hidden="1"/>
    <cacheHierarchy uniqueName="[Measures].[__XL_Count T_09823_gjeld_renteutgifter]" caption="__XL_Count T_09823_gjeld_renteutgifter" measure="1" displayFolder="" measureGroup="T_09823_gjeld_renteutgifter" count="0" hidden="1"/>
    <cacheHierarchy uniqueName="[Measures].[__XL_Count T_fylke]" caption="__XL_Count T_fylke" measure="1" displayFolder="" measureGroup="T_fylke" count="0" hidden="1"/>
    <cacheHierarchy uniqueName="[Measures].[__XL_Count T_fylke 1]" caption="__XL_Count T_fylke 1" measure="1" displayFolder="" measureGroup="T_fylke 1" count="0" hidden="1"/>
    <cacheHierarchy uniqueName="[Measures].[__XL_Count næringsinntekt]" caption="__XL_Count næringsinntekt" measure="1" displayFolder="" measureGroup="næringsinntekt" count="0" hidden="1"/>
    <cacheHierarchy uniqueName="[Measures].[__No measures defined]" caption="__No measures defined" measure="1" displayFolder="" count="0" hidden="1"/>
    <cacheHierarchy uniqueName="[Measures].[Sum av Verdi]" caption="Sum av Verdi" measure="1" displayFolder="" measureGroup="T_05038_Gj_snitt_inntekt" count="0" hidden="1">
      <extLst>
        <ext xmlns:x15="http://schemas.microsoft.com/office/spreadsheetml/2010/11/main" uri="{B97F6D7D-B522-45F9-BDA1-12C45D357490}">
          <x15:cacheHierarchy aggregatedColumn="7"/>
        </ext>
      </extLst>
    </cacheHierarchy>
    <cacheHierarchy uniqueName="[Measures].[Antall av Verdi]" caption="Antall av Verdi" measure="1" displayFolder="" measureGroup="T_05038_Gj_snitt_inntekt" count="0" hidden="1">
      <extLst>
        <ext xmlns:x15="http://schemas.microsoft.com/office/spreadsheetml/2010/11/main" uri="{B97F6D7D-B522-45F9-BDA1-12C45D357490}">
          <x15:cacheHierarchy aggregatedColumn="7"/>
        </ext>
      </extLst>
    </cacheHierarchy>
    <cacheHierarchy uniqueName="[Measures].[Sum av Verdi 2]" caption="Sum av Verdi 2" measure="1" displayFolder="" measureGroup="T_05040_inntekt" count="0" hidden="1">
      <extLst>
        <ext xmlns:x15="http://schemas.microsoft.com/office/spreadsheetml/2010/11/main" uri="{B97F6D7D-B522-45F9-BDA1-12C45D357490}">
          <x15:cacheHierarchy aggregatedColumn="11"/>
        </ext>
      </extLst>
    </cacheHierarchy>
    <cacheHierarchy uniqueName="[Measures].[Antall av Verdi 2]" caption="Antall av Verdi 2" measure="1" displayFolder="" measureGroup="T_05040_inntekt" count="0" hidden="1">
      <extLst>
        <ext xmlns:x15="http://schemas.microsoft.com/office/spreadsheetml/2010/11/main" uri="{B97F6D7D-B522-45F9-BDA1-12C45D357490}">
          <x15:cacheHierarchy aggregatedColumn="11"/>
        </ext>
      </extLst>
    </cacheHierarchy>
    <cacheHierarchy uniqueName="[Measures].[Sum av Verdi 3]" caption="Sum av Verdi 3" measure="1" displayFolder="" measureGroup="T_05043_inntekt_prosent_andel" count="0" hidden="1">
      <extLst>
        <ext xmlns:x15="http://schemas.microsoft.com/office/spreadsheetml/2010/11/main" uri="{B97F6D7D-B522-45F9-BDA1-12C45D357490}">
          <x15:cacheHierarchy aggregatedColumn="15"/>
        </ext>
      </extLst>
    </cacheHierarchy>
    <cacheHierarchy uniqueName="[Measures].[Sum av Verdi 4]" caption="Sum av Verdi 4" measure="1" displayFolder="" measureGroup="T_09823_gjeld_renteutgifter" count="0" oneField="1" hidden="1">
      <fieldsUsage count="1">
        <fieldUsage x="2"/>
      </fieldsUsage>
      <extLst>
        <ext xmlns:x15="http://schemas.microsoft.com/office/spreadsheetml/2010/11/main" uri="{B97F6D7D-B522-45F9-BDA1-12C45D357490}">
          <x15:cacheHierarchy aggregatedColumn="19"/>
        </ext>
      </extLst>
    </cacheHierarchy>
    <cacheHierarchy uniqueName="[Measures].[Sum av Verdi 5]" caption="Sum av Verdi 5" measure="1" displayFolder="" measureGroup="næringsinntekt" count="0" hidden="1">
      <extLst>
        <ext xmlns:x15="http://schemas.microsoft.com/office/spreadsheetml/2010/11/main" uri="{B97F6D7D-B522-45F9-BDA1-12C45D357490}">
          <x15:cacheHierarchy aggregatedColumn="3"/>
        </ext>
      </extLst>
    </cacheHierarchy>
  </cacheHierarchies>
  <kpis count="0"/>
  <dimensions count="8">
    <dimension measure="1" name="Measures" uniqueName="[Measures]" caption="Measures"/>
    <dimension name="næringsinntekt" uniqueName="[næringsinntekt]" caption="næringsinntekt"/>
    <dimension name="T_05038_Gj_snitt_inntekt" uniqueName="[T_05038_Gj_snitt_inntekt]" caption="T_05038_Gj_snitt_inntekt"/>
    <dimension name="T_05040_inntekt" uniqueName="[T_05040_inntekt]" caption="T_05040_inntekt"/>
    <dimension name="T_05043_inntekt_prosent_andel" uniqueName="[T_05043_inntekt_prosent_andel]" caption="T_05043_inntekt_prosent_andel"/>
    <dimension name="T_09823_gjeld_renteutgifter" uniqueName="[T_09823_gjeld_renteutgifter]" caption="T_09823_gjeld_renteutgifter"/>
    <dimension name="T_fylke" uniqueName="[T_fylke]" caption="T_fylke"/>
    <dimension name="T_fylke 1" uniqueName="[T_fylke 1]" caption="T_fylke 1"/>
  </dimensions>
  <measureGroups count="7">
    <measureGroup name="næringsinntekt" caption="næringsinntekt"/>
    <measureGroup name="T_05038_Gj_snitt_inntekt" caption="T_05038_Gj_snitt_inntekt"/>
    <measureGroup name="T_05040_inntekt" caption="T_05040_inntekt"/>
    <measureGroup name="T_05043_inntekt_prosent_andel" caption="T_05043_inntekt_prosent_andel"/>
    <measureGroup name="T_09823_gjeld_renteutgifter" caption="T_09823_gjeld_renteutgifter"/>
    <measureGroup name="T_fylke" caption="T_fylke"/>
    <measureGroup name="T_fylke 1" caption="T_fylke 1"/>
  </measureGroups>
  <maps count="15">
    <map measureGroup="0" dimension="1"/>
    <map measureGroup="0" dimension="6"/>
    <map measureGroup="1" dimension="2"/>
    <map measureGroup="1" dimension="6"/>
    <map measureGroup="1" dimension="7"/>
    <map measureGroup="2" dimension="3"/>
    <map measureGroup="2" dimension="6"/>
    <map measureGroup="2" dimension="7"/>
    <map measureGroup="3" dimension="4"/>
    <map measureGroup="3" dimension="6"/>
    <map measureGroup="4" dimension="5"/>
    <map measureGroup="4" dimension="6"/>
    <map measureGroup="4" dimension="7"/>
    <map measureGroup="5" dimension="6"/>
    <map measureGroup="6" dimension="7"/>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51.561189236112" backgroundQuery="1" createdVersion="7" refreshedVersion="7" minRefreshableVersion="3" recordCount="0" supportSubquery="1" supportAdvancedDrill="1" xr:uid="{0AACA8AB-3CCE-4F85-B6D8-DE0FD53A356B}">
  <cacheSource type="external" connectionId="7"/>
  <cacheFields count="4">
    <cacheField name="[T_09823_gjeld_renteutgifter].[statistikkvariabel].[statistikkvariabel]" caption="statistikkvariabel" numFmtId="0" hierarchy="16" level="1">
      <sharedItems count="7">
        <s v="Gjeld i alt (mill. kr)"/>
        <s v="Renteutgifter i alt (mill. kr)"/>
        <s v="Brukere med 0,1-0,9 millioner kroner i gjeld" u="1"/>
        <s v="Brukere med 0-0,09 millioner kroner i gjeld" u="1"/>
        <s v="Brukere med 1-1,9 millioner kroner i gjeld" u="1"/>
        <s v="Brukere med 2-3,9 millioner kroner i gjeld" u="1"/>
        <s v="Brukere med 4 millioner kroner og mer i gjeld" u="1"/>
      </sharedItems>
    </cacheField>
    <cacheField name="[T_09823_gjeld_renteutgifter].[år].[år]" caption="år" numFmtId="0" hierarchy="18" level="1">
      <sharedItems count="11">
        <s v="2010"/>
        <s v="2011"/>
        <s v="2012"/>
        <s v="2013"/>
        <s v="2014"/>
        <s v="2015"/>
        <s v="2016"/>
        <s v="2017"/>
        <s v="2018"/>
        <s v="2019"/>
        <s v="2020"/>
      </sharedItems>
    </cacheField>
    <cacheField name="[Measures].[Sum av Verdi 4]" caption="Sum av Verdi 4" numFmtId="0" hierarchy="43" level="32767"/>
    <cacheField name="[T_fylke].[fylke].[fylke]" caption="fylke" numFmtId="0" hierarchy="21" level="1">
      <sharedItems containsSemiMixedTypes="0" containsNonDate="0" containsString="0"/>
    </cacheField>
  </cacheFields>
  <cacheHierarchies count="45">
    <cacheHierarchy uniqueName="[næringsinntekt].[statistikkvariabel]" caption="statistikkvariabel" attribute="1" defaultMemberUniqueName="[næringsinntekt].[statistikkvariabel].[All]" allUniqueName="[næringsinntekt].[statistikkvariabel].[All]" dimensionUniqueName="[næringsinntekt]" displayFolder="" count="2" memberValueDatatype="130" unbalanced="0"/>
    <cacheHierarchy uniqueName="[næringsinntekt].[region]" caption="region" attribute="1" defaultMemberUniqueName="[næringsinntekt].[region].[All]" allUniqueName="[næringsinntekt].[region].[All]" dimensionUniqueName="[næringsinntekt]" displayFolder="" count="2" memberValueDatatype="130" unbalanced="0"/>
    <cacheHierarchy uniqueName="[næringsinntekt].[år]" caption="år" attribute="1" defaultMemberUniqueName="[næringsinntekt].[år].[All]" allUniqueName="[næringsinntekt].[år].[All]" dimensionUniqueName="[næringsinntekt]" displayFolder="" count="2" memberValueDatatype="130" unbalanced="0"/>
    <cacheHierarchy uniqueName="[næringsinntekt].[Verdi]" caption="Verdi" attribute="1" defaultMemberUniqueName="[næringsinntekt].[Verdi].[All]" allUniqueName="[næringsinntekt].[Verdi].[All]" dimensionUniqueName="[næringsinntekt]" displayFolder="" count="2" memberValueDatatype="20" unbalanced="0"/>
    <cacheHierarchy uniqueName="[T_05038_Gj_snitt_inntekt].[statistikkvariabel]" caption="statistikkvariabel" attribute="1" defaultMemberUniqueName="[T_05038_Gj_snitt_inntekt].[statistikkvariabel].[All]" allUniqueName="[T_05038_Gj_snitt_inntekt].[statistikkvariabel].[All]" dimensionUniqueName="[T_05038_Gj_snitt_inntekt]" displayFolder="" count="2" memberValueDatatype="130" unbalanced="0"/>
    <cacheHierarchy uniqueName="[T_05038_Gj_snitt_inntekt].[fylke_nr]" caption="fylke_nr" attribute="1" defaultMemberUniqueName="[T_05038_Gj_snitt_inntekt].[fylke_nr].[All]" allUniqueName="[T_05038_Gj_snitt_inntekt].[fylke_nr].[All]" dimensionUniqueName="[T_05038_Gj_snitt_inntekt]" displayFolder="" count="2" memberValueDatatype="130" unbalanced="0"/>
    <cacheHierarchy uniqueName="[T_05038_Gj_snitt_inntekt].[år]" caption="år" attribute="1" defaultMemberUniqueName="[T_05038_Gj_snitt_inntekt].[år].[All]" allUniqueName="[T_05038_Gj_snitt_inntekt].[år].[All]" dimensionUniqueName="[T_05038_Gj_snitt_inntekt]" displayFolder="" count="2" memberValueDatatype="130" unbalanced="0"/>
    <cacheHierarchy uniqueName="[T_05038_Gj_snitt_inntekt].[Verdi]" caption="Verdi" attribute="1" defaultMemberUniqueName="[T_05038_Gj_snitt_inntekt].[Verdi].[All]" allUniqueName="[T_05038_Gj_snitt_inntekt].[Verdi].[All]" dimensionUniqueName="[T_05038_Gj_snitt_inntekt]" displayFolder="" count="2" memberValueDatatype="20" unbalanced="0"/>
    <cacheHierarchy uniqueName="[T_05040_inntekt].[statistikkvariabel]" caption="statistikkvariabel" attribute="1" defaultMemberUniqueName="[T_05040_inntekt].[statistikkvariabel].[All]" allUniqueName="[T_05040_inntekt].[statistikkvariabel].[All]" dimensionUniqueName="[T_05040_inntekt]" displayFolder="" count="2" memberValueDatatype="130" unbalanced="0"/>
    <cacheHierarchy uniqueName="[T_05040_inntekt].[fylke_nr]" caption="fylke_nr" attribute="1" defaultMemberUniqueName="[T_05040_inntekt].[fylke_nr].[All]" allUniqueName="[T_05040_inntekt].[fylke_nr].[All]" dimensionUniqueName="[T_05040_inntekt]" displayFolder="" count="2" memberValueDatatype="130" unbalanced="0"/>
    <cacheHierarchy uniqueName="[T_05040_inntekt].[år]" caption="år" attribute="1" defaultMemberUniqueName="[T_05040_inntekt].[år].[All]" allUniqueName="[T_05040_inntekt].[år].[All]" dimensionUniqueName="[T_05040_inntekt]" displayFolder="" count="2" memberValueDatatype="130" unbalanced="0"/>
    <cacheHierarchy uniqueName="[T_05040_inntekt].[Verdi]" caption="Verdi" attribute="1" defaultMemberUniqueName="[T_05040_inntekt].[Verdi].[All]" allUniqueName="[T_05040_inntekt].[Verdi].[All]" dimensionUniqueName="[T_05040_inntekt]" displayFolder="" count="2" memberValueDatatype="20" unbalanced="0"/>
    <cacheHierarchy uniqueName="[T_05043_inntekt_prosent_andel].[statistikkvariabel]" caption="statistikkvariabel" attribute="1" defaultMemberUniqueName="[T_05043_inntekt_prosent_andel].[statistikkvariabel].[All]" allUniqueName="[T_05043_inntekt_prosent_andel].[statistikkvariabel].[All]" dimensionUniqueName="[T_05043_inntekt_prosent_andel]" displayFolder="" count="2" memberValueDatatype="130" unbalanced="0"/>
    <cacheHierarchy uniqueName="[T_05043_inntekt_prosent_andel].[fylke_nr]" caption="fylke_nr" attribute="1" defaultMemberUniqueName="[T_05043_inntekt_prosent_andel].[fylke_nr].[All]" allUniqueName="[T_05043_inntekt_prosent_andel].[fylke_nr].[All]" dimensionUniqueName="[T_05043_inntekt_prosent_andel]" displayFolder="" count="2" memberValueDatatype="130" unbalanced="0"/>
    <cacheHierarchy uniqueName="[T_05043_inntekt_prosent_andel].[år]" caption="år" attribute="1" defaultMemberUniqueName="[T_05043_inntekt_prosent_andel].[år].[All]" allUniqueName="[T_05043_inntekt_prosent_andel].[år].[All]" dimensionUniqueName="[T_05043_inntekt_prosent_andel]" displayFolder="" count="2" memberValueDatatype="130" unbalanced="0"/>
    <cacheHierarchy uniqueName="[T_05043_inntekt_prosent_andel].[Verdi]" caption="Verdi" attribute="1" defaultMemberUniqueName="[T_05043_inntekt_prosent_andel].[Verdi].[All]" allUniqueName="[T_05043_inntekt_prosent_andel].[Verdi].[All]" dimensionUniqueName="[T_05043_inntekt_prosent_andel]" displayFolder="" count="2" memberValueDatatype="20" unbalanced="0"/>
    <cacheHierarchy uniqueName="[T_09823_gjeld_renteutgifter].[statistikkvariabel]" caption="statistikkvariabel" attribute="1" defaultMemberUniqueName="[T_09823_gjeld_renteutgifter].[statistikkvariabel].[All]" allUniqueName="[T_09823_gjeld_renteutgifter].[statistikkvariabel].[All]" dimensionUniqueName="[T_09823_gjeld_renteutgifter]" displayFolder="" count="2" memberValueDatatype="130" unbalanced="0">
      <fieldsUsage count="2">
        <fieldUsage x="-1"/>
        <fieldUsage x="0"/>
      </fieldsUsage>
    </cacheHierarchy>
    <cacheHierarchy uniqueName="[T_09823_gjeld_renteutgifter].[fylke_nr]" caption="fylke_nr" attribute="1" defaultMemberUniqueName="[T_09823_gjeld_renteutgifter].[fylke_nr].[All]" allUniqueName="[T_09823_gjeld_renteutgifter].[fylke_nr].[All]" dimensionUniqueName="[T_09823_gjeld_renteutgifter]" displayFolder="" count="2" memberValueDatatype="130" unbalanced="0"/>
    <cacheHierarchy uniqueName="[T_09823_gjeld_renteutgifter].[år]" caption="år" attribute="1" defaultMemberUniqueName="[T_09823_gjeld_renteutgifter].[år].[All]" allUniqueName="[T_09823_gjeld_renteutgifter].[år].[All]" dimensionUniqueName="[T_09823_gjeld_renteutgifter]" displayFolder="" count="2" memberValueDatatype="130" unbalanced="0">
      <fieldsUsage count="2">
        <fieldUsage x="-1"/>
        <fieldUsage x="1"/>
      </fieldsUsage>
    </cacheHierarchy>
    <cacheHierarchy uniqueName="[T_09823_gjeld_renteutgifter].[Verdi]" caption="Verdi" attribute="1" defaultMemberUniqueName="[T_09823_gjeld_renteutgifter].[Verdi].[All]" allUniqueName="[T_09823_gjeld_renteutgifter].[Verdi].[All]" dimensionUniqueName="[T_09823_gjeld_renteutgifter]" displayFolder="" count="2" memberValueDatatype="20" unbalanced="0"/>
    <cacheHierarchy uniqueName="[T_fylke].[fylke_nr]" caption="fylke_nr" attribute="1" defaultMemberUniqueName="[T_fylke].[fylke_nr].[All]" allUniqueName="[T_fylke].[fylke_nr].[All]" dimensionUniqueName="[T_fylke]" displayFolder="" count="2" memberValueDatatype="130" unbalanced="0"/>
    <cacheHierarchy uniqueName="[T_fylke].[fylke]" caption="fylke" attribute="1" defaultMemberUniqueName="[T_fylke].[fylke].[All]" allUniqueName="[T_fylke].[fylke].[All]" dimensionUniqueName="[T_fylke]" displayFolder="" count="2" memberValueDatatype="130" unbalanced="0">
      <fieldsUsage count="2">
        <fieldUsage x="-1"/>
        <fieldUsage x="3"/>
      </fieldsUsage>
    </cacheHierarchy>
    <cacheHierarchy uniqueName="[T_fylke 1].[fylke_nr]" caption="fylke_nr" attribute="1" defaultMemberUniqueName="[T_fylke 1].[fylke_nr].[All]" allUniqueName="[T_fylke 1].[fylke_nr].[All]" dimensionUniqueName="[T_fylke 1]" displayFolder="" count="2" memberValueDatatype="130" unbalanced="0"/>
    <cacheHierarchy uniqueName="[T_fylke 1].[fylke]" caption="fylke" attribute="1" defaultMemberUniqueName="[T_fylke 1].[fylke].[All]" allUniqueName="[T_fylke 1].[fylke].[All]" dimensionUniqueName="[T_fylke 1]" displayFolder="" count="2" memberValueDatatype="130" unbalanced="0"/>
    <cacheHierarchy uniqueName="[Measures].[Gjsn_inntekt]" caption="Gjsn_inntekt" measure="1" displayFolder="" measureGroup="T_05038_Gj_snitt_inntekt" count="0"/>
    <cacheHierarchy uniqueName="[Measures].[Inntekt:prsent]" caption="Inntekt:prsent" measure="1" displayFolder="" measureGroup="T_05040_inntekt" count="0"/>
    <cacheHierarchy uniqueName="[Measures].[ANdel_inntekt]" caption="ANdel_inntekt" measure="1" displayFolder="" measureGroup="T_05043_inntekt_prosent_andel" count="0"/>
    <cacheHierarchy uniqueName="[Measures].[Gjeld]" caption="Gjeld" measure="1" displayFolder="" measureGroup="T_09823_gjeld_renteutgifter" count="0"/>
    <cacheHierarchy uniqueName="[Measures].[Average of Verdi]" caption="Average of Verdi" measure="1" displayFolder="" measureGroup="T_05038_Gj_snitt_inntekt" count="0"/>
    <cacheHierarchy uniqueName="[Measures].[Average of Verdi 2]" caption="Average of Verdi 2" measure="1" displayFolder="" measureGroup="T_09823_gjeld_renteutgifter" count="0"/>
    <cacheHierarchy uniqueName="[Measures].[__XL_Count T_05040_inntekt]" caption="__XL_Count T_05040_inntekt" measure="1" displayFolder="" measureGroup="T_05040_inntekt" count="0" hidden="1"/>
    <cacheHierarchy uniqueName="[Measures].[__XL_Count T_05038_Gj_snitt_inntekt]" caption="__XL_Count T_05038_Gj_snitt_inntekt" measure="1" displayFolder="" measureGroup="T_05038_Gj_snitt_inntekt" count="0" hidden="1"/>
    <cacheHierarchy uniqueName="[Measures].[__XL_Count T_05043_inntekt_prosent_andel]" caption="__XL_Count T_05043_inntekt_prosent_andel" measure="1" displayFolder="" measureGroup="T_05043_inntekt_prosent_andel" count="0" hidden="1"/>
    <cacheHierarchy uniqueName="[Measures].[__XL_Count T_09823_gjeld_renteutgifter]" caption="__XL_Count T_09823_gjeld_renteutgifter" measure="1" displayFolder="" measureGroup="T_09823_gjeld_renteutgifter" count="0" hidden="1"/>
    <cacheHierarchy uniqueName="[Measures].[__XL_Count T_fylke]" caption="__XL_Count T_fylke" measure="1" displayFolder="" measureGroup="T_fylke" count="0" hidden="1"/>
    <cacheHierarchy uniqueName="[Measures].[__XL_Count T_fylke 1]" caption="__XL_Count T_fylke 1" measure="1" displayFolder="" measureGroup="T_fylke 1" count="0" hidden="1"/>
    <cacheHierarchy uniqueName="[Measures].[__XL_Count næringsinntekt]" caption="__XL_Count næringsinntekt" measure="1" displayFolder="" measureGroup="næringsinntekt" count="0" hidden="1"/>
    <cacheHierarchy uniqueName="[Measures].[__No measures defined]" caption="__No measures defined" measure="1" displayFolder="" count="0" hidden="1"/>
    <cacheHierarchy uniqueName="[Measures].[Sum av Verdi]" caption="Sum av Verdi" measure="1" displayFolder="" measureGroup="T_05038_Gj_snitt_inntekt" count="0" hidden="1">
      <extLst>
        <ext xmlns:x15="http://schemas.microsoft.com/office/spreadsheetml/2010/11/main" uri="{B97F6D7D-B522-45F9-BDA1-12C45D357490}">
          <x15:cacheHierarchy aggregatedColumn="7"/>
        </ext>
      </extLst>
    </cacheHierarchy>
    <cacheHierarchy uniqueName="[Measures].[Antall av Verdi]" caption="Antall av Verdi" measure="1" displayFolder="" measureGroup="T_05038_Gj_snitt_inntekt" count="0" hidden="1">
      <extLst>
        <ext xmlns:x15="http://schemas.microsoft.com/office/spreadsheetml/2010/11/main" uri="{B97F6D7D-B522-45F9-BDA1-12C45D357490}">
          <x15:cacheHierarchy aggregatedColumn="7"/>
        </ext>
      </extLst>
    </cacheHierarchy>
    <cacheHierarchy uniqueName="[Measures].[Sum av Verdi 2]" caption="Sum av Verdi 2" measure="1" displayFolder="" measureGroup="T_05040_inntekt" count="0" hidden="1">
      <extLst>
        <ext xmlns:x15="http://schemas.microsoft.com/office/spreadsheetml/2010/11/main" uri="{B97F6D7D-B522-45F9-BDA1-12C45D357490}">
          <x15:cacheHierarchy aggregatedColumn="11"/>
        </ext>
      </extLst>
    </cacheHierarchy>
    <cacheHierarchy uniqueName="[Measures].[Antall av Verdi 2]" caption="Antall av Verdi 2" measure="1" displayFolder="" measureGroup="T_05040_inntekt" count="0" hidden="1">
      <extLst>
        <ext xmlns:x15="http://schemas.microsoft.com/office/spreadsheetml/2010/11/main" uri="{B97F6D7D-B522-45F9-BDA1-12C45D357490}">
          <x15:cacheHierarchy aggregatedColumn="11"/>
        </ext>
      </extLst>
    </cacheHierarchy>
    <cacheHierarchy uniqueName="[Measures].[Sum av Verdi 3]" caption="Sum av Verdi 3" measure="1" displayFolder="" measureGroup="T_05043_inntekt_prosent_andel" count="0" hidden="1">
      <extLst>
        <ext xmlns:x15="http://schemas.microsoft.com/office/spreadsheetml/2010/11/main" uri="{B97F6D7D-B522-45F9-BDA1-12C45D357490}">
          <x15:cacheHierarchy aggregatedColumn="15"/>
        </ext>
      </extLst>
    </cacheHierarchy>
    <cacheHierarchy uniqueName="[Measures].[Sum av Verdi 4]" caption="Sum av Verdi 4" measure="1" displayFolder="" measureGroup="T_09823_gjeld_renteutgifter" count="0" oneField="1" hidden="1">
      <fieldsUsage count="1">
        <fieldUsage x="2"/>
      </fieldsUsage>
      <extLst>
        <ext xmlns:x15="http://schemas.microsoft.com/office/spreadsheetml/2010/11/main" uri="{B97F6D7D-B522-45F9-BDA1-12C45D357490}">
          <x15:cacheHierarchy aggregatedColumn="19"/>
        </ext>
      </extLst>
    </cacheHierarchy>
    <cacheHierarchy uniqueName="[Measures].[Sum av Verdi 5]" caption="Sum av Verdi 5" measure="1" displayFolder="" measureGroup="næringsinntekt" count="0" hidden="1">
      <extLst>
        <ext xmlns:x15="http://schemas.microsoft.com/office/spreadsheetml/2010/11/main" uri="{B97F6D7D-B522-45F9-BDA1-12C45D357490}">
          <x15:cacheHierarchy aggregatedColumn="3"/>
        </ext>
      </extLst>
    </cacheHierarchy>
  </cacheHierarchies>
  <kpis count="0"/>
  <dimensions count="8">
    <dimension measure="1" name="Measures" uniqueName="[Measures]" caption="Measures"/>
    <dimension name="næringsinntekt" uniqueName="[næringsinntekt]" caption="næringsinntekt"/>
    <dimension name="T_05038_Gj_snitt_inntekt" uniqueName="[T_05038_Gj_snitt_inntekt]" caption="T_05038_Gj_snitt_inntekt"/>
    <dimension name="T_05040_inntekt" uniqueName="[T_05040_inntekt]" caption="T_05040_inntekt"/>
    <dimension name="T_05043_inntekt_prosent_andel" uniqueName="[T_05043_inntekt_prosent_andel]" caption="T_05043_inntekt_prosent_andel"/>
    <dimension name="T_09823_gjeld_renteutgifter" uniqueName="[T_09823_gjeld_renteutgifter]" caption="T_09823_gjeld_renteutgifter"/>
    <dimension name="T_fylke" uniqueName="[T_fylke]" caption="T_fylke"/>
    <dimension name="T_fylke 1" uniqueName="[T_fylke 1]" caption="T_fylke 1"/>
  </dimensions>
  <measureGroups count="7">
    <measureGroup name="næringsinntekt" caption="næringsinntekt"/>
    <measureGroup name="T_05038_Gj_snitt_inntekt" caption="T_05038_Gj_snitt_inntekt"/>
    <measureGroup name="T_05040_inntekt" caption="T_05040_inntekt"/>
    <measureGroup name="T_05043_inntekt_prosent_andel" caption="T_05043_inntekt_prosent_andel"/>
    <measureGroup name="T_09823_gjeld_renteutgifter" caption="T_09823_gjeld_renteutgifter"/>
    <measureGroup name="T_fylke" caption="T_fylke"/>
    <measureGroup name="T_fylke 1" caption="T_fylke 1"/>
  </measureGroups>
  <maps count="15">
    <map measureGroup="0" dimension="1"/>
    <map measureGroup="0" dimension="6"/>
    <map measureGroup="1" dimension="2"/>
    <map measureGroup="1" dimension="6"/>
    <map measureGroup="1" dimension="7"/>
    <map measureGroup="2" dimension="3"/>
    <map measureGroup="2" dimension="6"/>
    <map measureGroup="2" dimension="7"/>
    <map measureGroup="3" dimension="4"/>
    <map measureGroup="3" dimension="6"/>
    <map measureGroup="4" dimension="5"/>
    <map measureGroup="4" dimension="6"/>
    <map measureGroup="4" dimension="7"/>
    <map measureGroup="5" dimension="6"/>
    <map measureGroup="6" dimension="7"/>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51.561190046297" backgroundQuery="1" createdVersion="7" refreshedVersion="7" minRefreshableVersion="3" recordCount="0" supportSubquery="1" supportAdvancedDrill="1" xr:uid="{9EBFB6C6-A95C-4B11-A73F-E51188004CD5}">
  <cacheSource type="external" connectionId="7"/>
  <cacheFields count="4">
    <cacheField name="[næringsinntekt].[år].[år]" caption="år" numFmtId="0" hierarchy="2" level="1">
      <sharedItems count="18">
        <s v="2002"/>
        <s v="2004"/>
        <s v="2005"/>
        <s v="2006"/>
        <s v="2007"/>
        <s v="2008"/>
        <s v="2009"/>
        <s v="2010"/>
        <s v="2011"/>
        <s v="2012"/>
        <s v="2013"/>
        <s v="2014"/>
        <s v="2015"/>
        <s v="2016"/>
        <s v="2017"/>
        <s v="2018"/>
        <s v="2019"/>
        <s v="2020"/>
      </sharedItems>
    </cacheField>
    <cacheField name="[Measures].[Sum av Verdi 5]" caption="Sum av Verdi 5" numFmtId="0" hierarchy="44" level="32767"/>
    <cacheField name="[næringsinntekt].[statistikkvariabel].[statistikkvariabel]" caption="statistikkvariabel" numFmtId="0" level="1">
      <sharedItems containsSemiMixedTypes="0" containsNonDate="0" containsString="0"/>
    </cacheField>
    <cacheField name="[T_fylke].[fylke].[fylke]" caption="fylke" numFmtId="0" hierarchy="21" level="1">
      <sharedItems containsSemiMixedTypes="0" containsNonDate="0" containsString="0"/>
    </cacheField>
  </cacheFields>
  <cacheHierarchies count="45">
    <cacheHierarchy uniqueName="[næringsinntekt].[statistikkvariabel]" caption="statistikkvariabel" attribute="1" defaultMemberUniqueName="[næringsinntekt].[statistikkvariabel].[All]" allUniqueName="[næringsinntekt].[statistikkvariabel].[All]" dimensionUniqueName="[næringsinntekt]" displayFolder="" count="2" memberValueDatatype="130" unbalanced="0">
      <fieldsUsage count="2">
        <fieldUsage x="-1"/>
        <fieldUsage x="2"/>
      </fieldsUsage>
    </cacheHierarchy>
    <cacheHierarchy uniqueName="[næringsinntekt].[region]" caption="region" attribute="1" defaultMemberUniqueName="[næringsinntekt].[region].[All]" allUniqueName="[næringsinntekt].[region].[All]" dimensionUniqueName="[næringsinntekt]" displayFolder="" count="0" memberValueDatatype="130" unbalanced="0"/>
    <cacheHierarchy uniqueName="[næringsinntekt].[år]" caption="år" attribute="1" defaultMemberUniqueName="[næringsinntekt].[år].[All]" allUniqueName="[næringsinntekt].[år].[All]" dimensionUniqueName="[næringsinntekt]" displayFolder="" count="2" memberValueDatatype="130" unbalanced="0">
      <fieldsUsage count="2">
        <fieldUsage x="-1"/>
        <fieldUsage x="0"/>
      </fieldsUsage>
    </cacheHierarchy>
    <cacheHierarchy uniqueName="[næringsinntekt].[Verdi]" caption="Verdi" attribute="1" defaultMemberUniqueName="[næringsinntekt].[Verdi].[All]" allUniqueName="[næringsinntekt].[Verdi].[All]" dimensionUniqueName="[næringsinntekt]" displayFolder="" count="0" memberValueDatatype="20" unbalanced="0"/>
    <cacheHierarchy uniqueName="[T_05038_Gj_snitt_inntekt].[statistikkvariabel]" caption="statistikkvariabel" attribute="1" defaultMemberUniqueName="[T_05038_Gj_snitt_inntekt].[statistikkvariabel].[All]" allUniqueName="[T_05038_Gj_snitt_inntekt].[statistikkvariabel].[All]" dimensionUniqueName="[T_05038_Gj_snitt_inntekt]" displayFolder="" count="0" memberValueDatatype="130" unbalanced="0"/>
    <cacheHierarchy uniqueName="[T_05038_Gj_snitt_inntekt].[fylke_nr]" caption="fylke_nr" attribute="1" defaultMemberUniqueName="[T_05038_Gj_snitt_inntekt].[fylke_nr].[All]" allUniqueName="[T_05038_Gj_snitt_inntekt].[fylke_nr].[All]" dimensionUniqueName="[T_05038_Gj_snitt_inntekt]" displayFolder="" count="0" memberValueDatatype="130" unbalanced="0"/>
    <cacheHierarchy uniqueName="[T_05038_Gj_snitt_inntekt].[år]" caption="år" attribute="1" defaultMemberUniqueName="[T_05038_Gj_snitt_inntekt].[år].[All]" allUniqueName="[T_05038_Gj_snitt_inntekt].[år].[All]" dimensionUniqueName="[T_05038_Gj_snitt_inntekt]" displayFolder="" count="0" memberValueDatatype="130" unbalanced="0"/>
    <cacheHierarchy uniqueName="[T_05038_Gj_snitt_inntekt].[Verdi]" caption="Verdi" attribute="1" defaultMemberUniqueName="[T_05038_Gj_snitt_inntekt].[Verdi].[All]" allUniqueName="[T_05038_Gj_snitt_inntekt].[Verdi].[All]" dimensionUniqueName="[T_05038_Gj_snitt_inntekt]" displayFolder="" count="0" memberValueDatatype="20" unbalanced="0"/>
    <cacheHierarchy uniqueName="[T_05040_inntekt].[statistikkvariabel]" caption="statistikkvariabel" attribute="1" defaultMemberUniqueName="[T_05040_inntekt].[statistikkvariabel].[All]" allUniqueName="[T_05040_inntekt].[statistikkvariabel].[All]" dimensionUniqueName="[T_05040_inntekt]" displayFolder="" count="0" memberValueDatatype="130" unbalanced="0"/>
    <cacheHierarchy uniqueName="[T_05040_inntekt].[fylke_nr]" caption="fylke_nr" attribute="1" defaultMemberUniqueName="[T_05040_inntekt].[fylke_nr].[All]" allUniqueName="[T_05040_inntekt].[fylke_nr].[All]" dimensionUniqueName="[T_05040_inntekt]" displayFolder="" count="0" memberValueDatatype="130" unbalanced="0"/>
    <cacheHierarchy uniqueName="[T_05040_inntekt].[år]" caption="år" attribute="1" defaultMemberUniqueName="[T_05040_inntekt].[år].[All]" allUniqueName="[T_05040_inntekt].[år].[All]" dimensionUniqueName="[T_05040_inntekt]" displayFolder="" count="0" memberValueDatatype="130" unbalanced="0"/>
    <cacheHierarchy uniqueName="[T_05040_inntekt].[Verdi]" caption="Verdi" attribute="1" defaultMemberUniqueName="[T_05040_inntekt].[Verdi].[All]" allUniqueName="[T_05040_inntekt].[Verdi].[All]" dimensionUniqueName="[T_05040_inntekt]" displayFolder="" count="0" memberValueDatatype="20" unbalanced="0"/>
    <cacheHierarchy uniqueName="[T_05043_inntekt_prosent_andel].[statistikkvariabel]" caption="statistikkvariabel" attribute="1" defaultMemberUniqueName="[T_05043_inntekt_prosent_andel].[statistikkvariabel].[All]" allUniqueName="[T_05043_inntekt_prosent_andel].[statistikkvariabel].[All]" dimensionUniqueName="[T_05043_inntekt_prosent_andel]" displayFolder="" count="0" memberValueDatatype="130" unbalanced="0"/>
    <cacheHierarchy uniqueName="[T_05043_inntekt_prosent_andel].[fylke_nr]" caption="fylke_nr" attribute="1" defaultMemberUniqueName="[T_05043_inntekt_prosent_andel].[fylke_nr].[All]" allUniqueName="[T_05043_inntekt_prosent_andel].[fylke_nr].[All]" dimensionUniqueName="[T_05043_inntekt_prosent_andel]" displayFolder="" count="0" memberValueDatatype="130" unbalanced="0"/>
    <cacheHierarchy uniqueName="[T_05043_inntekt_prosent_andel].[år]" caption="år" attribute="1" defaultMemberUniqueName="[T_05043_inntekt_prosent_andel].[år].[All]" allUniqueName="[T_05043_inntekt_prosent_andel].[år].[All]" dimensionUniqueName="[T_05043_inntekt_prosent_andel]" displayFolder="" count="0" memberValueDatatype="130" unbalanced="0"/>
    <cacheHierarchy uniqueName="[T_05043_inntekt_prosent_andel].[Verdi]" caption="Verdi" attribute="1" defaultMemberUniqueName="[T_05043_inntekt_prosent_andel].[Verdi].[All]" allUniqueName="[T_05043_inntekt_prosent_andel].[Verdi].[All]" dimensionUniqueName="[T_05043_inntekt_prosent_andel]" displayFolder="" count="0" memberValueDatatype="20" unbalanced="0"/>
    <cacheHierarchy uniqueName="[T_09823_gjeld_renteutgifter].[statistikkvariabel]" caption="statistikkvariabel" attribute="1" defaultMemberUniqueName="[T_09823_gjeld_renteutgifter].[statistikkvariabel].[All]" allUniqueName="[T_09823_gjeld_renteutgifter].[statistikkvariabel].[All]" dimensionUniqueName="[T_09823_gjeld_renteutgifter]" displayFolder="" count="0" memberValueDatatype="130" unbalanced="0"/>
    <cacheHierarchy uniqueName="[T_09823_gjeld_renteutgifter].[fylke_nr]" caption="fylke_nr" attribute="1" defaultMemberUniqueName="[T_09823_gjeld_renteutgifter].[fylke_nr].[All]" allUniqueName="[T_09823_gjeld_renteutgifter].[fylke_nr].[All]" dimensionUniqueName="[T_09823_gjeld_renteutgifter]" displayFolder="" count="0" memberValueDatatype="130" unbalanced="0"/>
    <cacheHierarchy uniqueName="[T_09823_gjeld_renteutgifter].[år]" caption="år" attribute="1" defaultMemberUniqueName="[T_09823_gjeld_renteutgifter].[år].[All]" allUniqueName="[T_09823_gjeld_renteutgifter].[år].[All]" dimensionUniqueName="[T_09823_gjeld_renteutgifter]" displayFolder="" count="0" memberValueDatatype="130" unbalanced="0"/>
    <cacheHierarchy uniqueName="[T_09823_gjeld_renteutgifter].[Verdi]" caption="Verdi" attribute="1" defaultMemberUniqueName="[T_09823_gjeld_renteutgifter].[Verdi].[All]" allUniqueName="[T_09823_gjeld_renteutgifter].[Verdi].[All]" dimensionUniqueName="[T_09823_gjeld_renteutgifter]" displayFolder="" count="0" memberValueDatatype="20" unbalanced="0"/>
    <cacheHierarchy uniqueName="[T_fylke].[fylke_nr]" caption="fylke_nr" attribute="1" defaultMemberUniqueName="[T_fylke].[fylke_nr].[All]" allUniqueName="[T_fylke].[fylke_nr].[All]" dimensionUniqueName="[T_fylke]" displayFolder="" count="0" memberValueDatatype="130" unbalanced="0"/>
    <cacheHierarchy uniqueName="[T_fylke].[fylke]" caption="fylke" attribute="1" defaultMemberUniqueName="[T_fylke].[fylke].[All]" allUniqueName="[T_fylke].[fylke].[All]" dimensionUniqueName="[T_fylke]" displayFolder="" count="2" memberValueDatatype="130" unbalanced="0">
      <fieldsUsage count="2">
        <fieldUsage x="-1"/>
        <fieldUsage x="3"/>
      </fieldsUsage>
    </cacheHierarchy>
    <cacheHierarchy uniqueName="[T_fylke 1].[fylke_nr]" caption="fylke_nr" attribute="1" defaultMemberUniqueName="[T_fylke 1].[fylke_nr].[All]" allUniqueName="[T_fylke 1].[fylke_nr].[All]" dimensionUniqueName="[T_fylke 1]" displayFolder="" count="0" memberValueDatatype="130" unbalanced="0"/>
    <cacheHierarchy uniqueName="[T_fylke 1].[fylke]" caption="fylke" attribute="1" defaultMemberUniqueName="[T_fylke 1].[fylke].[All]" allUniqueName="[T_fylke 1].[fylke].[All]" dimensionUniqueName="[T_fylke 1]" displayFolder="" count="0" memberValueDatatype="130" unbalanced="0"/>
    <cacheHierarchy uniqueName="[Measures].[Gjsn_inntekt]" caption="Gjsn_inntekt" measure="1" displayFolder="" measureGroup="T_05038_Gj_snitt_inntekt" count="0"/>
    <cacheHierarchy uniqueName="[Measures].[Inntekt:prsent]" caption="Inntekt:prsent" measure="1" displayFolder="" measureGroup="T_05040_inntekt" count="0"/>
    <cacheHierarchy uniqueName="[Measures].[ANdel_inntekt]" caption="ANdel_inntekt" measure="1" displayFolder="" measureGroup="T_05043_inntekt_prosent_andel" count="0"/>
    <cacheHierarchy uniqueName="[Measures].[Gjeld]" caption="Gjeld" measure="1" displayFolder="" measureGroup="T_09823_gjeld_renteutgifter" count="0"/>
    <cacheHierarchy uniqueName="[Measures].[Average of Verdi]" caption="Average of Verdi" measure="1" displayFolder="" measureGroup="T_05038_Gj_snitt_inntekt" count="0"/>
    <cacheHierarchy uniqueName="[Measures].[Average of Verdi 2]" caption="Average of Verdi 2" measure="1" displayFolder="" measureGroup="T_09823_gjeld_renteutgifter" count="0"/>
    <cacheHierarchy uniqueName="[Measures].[__XL_Count T_05040_inntekt]" caption="__XL_Count T_05040_inntekt" measure="1" displayFolder="" measureGroup="T_05040_inntekt" count="0" hidden="1"/>
    <cacheHierarchy uniqueName="[Measures].[__XL_Count T_05038_Gj_snitt_inntekt]" caption="__XL_Count T_05038_Gj_snitt_inntekt" measure="1" displayFolder="" measureGroup="T_05038_Gj_snitt_inntekt" count="0" hidden="1"/>
    <cacheHierarchy uniqueName="[Measures].[__XL_Count T_05043_inntekt_prosent_andel]" caption="__XL_Count T_05043_inntekt_prosent_andel" measure="1" displayFolder="" measureGroup="T_05043_inntekt_prosent_andel" count="0" hidden="1"/>
    <cacheHierarchy uniqueName="[Measures].[__XL_Count T_09823_gjeld_renteutgifter]" caption="__XL_Count T_09823_gjeld_renteutgifter" measure="1" displayFolder="" measureGroup="T_09823_gjeld_renteutgifter" count="0" hidden="1"/>
    <cacheHierarchy uniqueName="[Measures].[__XL_Count T_fylke]" caption="__XL_Count T_fylke" measure="1" displayFolder="" measureGroup="T_fylke" count="0" hidden="1"/>
    <cacheHierarchy uniqueName="[Measures].[__XL_Count T_fylke 1]" caption="__XL_Count T_fylke 1" measure="1" displayFolder="" measureGroup="T_fylke 1" count="0" hidden="1"/>
    <cacheHierarchy uniqueName="[Measures].[__XL_Count næringsinntekt]" caption="__XL_Count næringsinntekt" measure="1" displayFolder="" measureGroup="næringsinntekt" count="0" hidden="1"/>
    <cacheHierarchy uniqueName="[Measures].[__No measures defined]" caption="__No measures defined" measure="1" displayFolder="" count="0" hidden="1"/>
    <cacheHierarchy uniqueName="[Measures].[Sum av Verdi]" caption="Sum av Verdi" measure="1" displayFolder="" measureGroup="T_05038_Gj_snitt_inntekt" count="0" hidden="1">
      <extLst>
        <ext xmlns:x15="http://schemas.microsoft.com/office/spreadsheetml/2010/11/main" uri="{B97F6D7D-B522-45F9-BDA1-12C45D357490}">
          <x15:cacheHierarchy aggregatedColumn="7"/>
        </ext>
      </extLst>
    </cacheHierarchy>
    <cacheHierarchy uniqueName="[Measures].[Antall av Verdi]" caption="Antall av Verdi" measure="1" displayFolder="" measureGroup="T_05038_Gj_snitt_inntekt" count="0" hidden="1">
      <extLst>
        <ext xmlns:x15="http://schemas.microsoft.com/office/spreadsheetml/2010/11/main" uri="{B97F6D7D-B522-45F9-BDA1-12C45D357490}">
          <x15:cacheHierarchy aggregatedColumn="7"/>
        </ext>
      </extLst>
    </cacheHierarchy>
    <cacheHierarchy uniqueName="[Measures].[Sum av Verdi 2]" caption="Sum av Verdi 2" measure="1" displayFolder="" measureGroup="T_05040_inntekt" count="0" hidden="1">
      <extLst>
        <ext xmlns:x15="http://schemas.microsoft.com/office/spreadsheetml/2010/11/main" uri="{B97F6D7D-B522-45F9-BDA1-12C45D357490}">
          <x15:cacheHierarchy aggregatedColumn="11"/>
        </ext>
      </extLst>
    </cacheHierarchy>
    <cacheHierarchy uniqueName="[Measures].[Antall av Verdi 2]" caption="Antall av Verdi 2" measure="1" displayFolder="" measureGroup="T_05040_inntekt" count="0" hidden="1">
      <extLst>
        <ext xmlns:x15="http://schemas.microsoft.com/office/spreadsheetml/2010/11/main" uri="{B97F6D7D-B522-45F9-BDA1-12C45D357490}">
          <x15:cacheHierarchy aggregatedColumn="11"/>
        </ext>
      </extLst>
    </cacheHierarchy>
    <cacheHierarchy uniqueName="[Measures].[Sum av Verdi 3]" caption="Sum av Verdi 3" measure="1" displayFolder="" measureGroup="T_05043_inntekt_prosent_andel" count="0" hidden="1">
      <extLst>
        <ext xmlns:x15="http://schemas.microsoft.com/office/spreadsheetml/2010/11/main" uri="{B97F6D7D-B522-45F9-BDA1-12C45D357490}">
          <x15:cacheHierarchy aggregatedColumn="15"/>
        </ext>
      </extLst>
    </cacheHierarchy>
    <cacheHierarchy uniqueName="[Measures].[Sum av Verdi 4]" caption="Sum av Verdi 4" measure="1" displayFolder="" measureGroup="T_09823_gjeld_renteutgifter" count="0" hidden="1">
      <extLst>
        <ext xmlns:x15="http://schemas.microsoft.com/office/spreadsheetml/2010/11/main" uri="{B97F6D7D-B522-45F9-BDA1-12C45D357490}">
          <x15:cacheHierarchy aggregatedColumn="19"/>
        </ext>
      </extLst>
    </cacheHierarchy>
    <cacheHierarchy uniqueName="[Measures].[Sum av Verdi 5]" caption="Sum av Verdi 5" measure="1" displayFolder="" measureGroup="næringsinntekt" count="0" oneField="1" hidden="1">
      <fieldsUsage count="1">
        <fieldUsage x="1"/>
      </fieldsUsage>
      <extLst>
        <ext xmlns:x15="http://schemas.microsoft.com/office/spreadsheetml/2010/11/main" uri="{B97F6D7D-B522-45F9-BDA1-12C45D357490}">
          <x15:cacheHierarchy aggregatedColumn="3"/>
        </ext>
      </extLst>
    </cacheHierarchy>
  </cacheHierarchies>
  <kpis count="0"/>
  <dimensions count="8">
    <dimension measure="1" name="Measures" uniqueName="[Measures]" caption="Measures"/>
    <dimension name="næringsinntekt" uniqueName="[næringsinntekt]" caption="næringsinntekt"/>
    <dimension name="T_05038_Gj_snitt_inntekt" uniqueName="[T_05038_Gj_snitt_inntekt]" caption="T_05038_Gj_snitt_inntekt"/>
    <dimension name="T_05040_inntekt" uniqueName="[T_05040_inntekt]" caption="T_05040_inntekt"/>
    <dimension name="T_05043_inntekt_prosent_andel" uniqueName="[T_05043_inntekt_prosent_andel]" caption="T_05043_inntekt_prosent_andel"/>
    <dimension name="T_09823_gjeld_renteutgifter" uniqueName="[T_09823_gjeld_renteutgifter]" caption="T_09823_gjeld_renteutgifter"/>
    <dimension name="T_fylke" uniqueName="[T_fylke]" caption="T_fylke"/>
    <dimension name="T_fylke 1" uniqueName="[T_fylke 1]" caption="T_fylke 1"/>
  </dimensions>
  <measureGroups count="7">
    <measureGroup name="næringsinntekt" caption="næringsinntekt"/>
    <measureGroup name="T_05038_Gj_snitt_inntekt" caption="T_05038_Gj_snitt_inntekt"/>
    <measureGroup name="T_05040_inntekt" caption="T_05040_inntekt"/>
    <measureGroup name="T_05043_inntekt_prosent_andel" caption="T_05043_inntekt_prosent_andel"/>
    <measureGroup name="T_09823_gjeld_renteutgifter" caption="T_09823_gjeld_renteutgifter"/>
    <measureGroup name="T_fylke" caption="T_fylke"/>
    <measureGroup name="T_fylke 1" caption="T_fylke 1"/>
  </measureGroups>
  <maps count="15">
    <map measureGroup="0" dimension="1"/>
    <map measureGroup="0" dimension="6"/>
    <map measureGroup="1" dimension="2"/>
    <map measureGroup="1" dimension="6"/>
    <map measureGroup="1" dimension="7"/>
    <map measureGroup="2" dimension="3"/>
    <map measureGroup="2" dimension="6"/>
    <map measureGroup="2" dimension="7"/>
    <map measureGroup="3" dimension="4"/>
    <map measureGroup="3" dimension="6"/>
    <map measureGroup="4" dimension="5"/>
    <map measureGroup="4" dimension="6"/>
    <map measureGroup="4" dimension="7"/>
    <map measureGroup="5" dimension="6"/>
    <map measureGroup="6" dimension="7"/>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50.652483564816" backgroundQuery="1" createdVersion="7" refreshedVersion="7" minRefreshableVersion="3" recordCount="0" supportSubquery="1" supportAdvancedDrill="1" xr:uid="{E1B94EE8-7070-473D-BA89-1DF557DAFB05}">
  <cacheSource type="external" connectionId="7"/>
  <cacheFields count="4">
    <cacheField name="[Measures].[ANdel_inntekt]" caption="ANdel_inntekt" numFmtId="0" hierarchy="26" level="32767"/>
    <cacheField name="[T_05043_inntekt_prosent_andel].[statistikkvariabel].[statistikkvariabel]" caption="statistikkvariabel" numFmtId="0" hierarchy="12" level="1">
      <sharedItems containsNonDate="0" count="5">
        <s v="0 prosent"/>
        <s v="10-49 prosent"/>
        <s v="1-9 prosent"/>
        <s v="50-89 prosent"/>
        <s v="90 prosent eller mer"/>
      </sharedItems>
    </cacheField>
    <cacheField name="[T_05043_inntekt_prosent_andel].[år].[år]" caption="år" numFmtId="0" hierarchy="14" level="1">
      <sharedItems containsSemiMixedTypes="0" containsNonDate="0" containsString="0"/>
    </cacheField>
    <cacheField name="[T_fylke].[fylke].[fylke]" caption="fylke" numFmtId="0" hierarchy="21" level="1">
      <sharedItems count="10">
        <s v="Agder"/>
        <s v="Innlandet"/>
        <s v="Møre og Romsdal"/>
        <s v="Nordland"/>
        <s v="Rogaland"/>
        <s v="Troms og Finnmark"/>
        <s v="Trøndelag"/>
        <s v="Vestfold og Telemark"/>
        <s v="Vestland"/>
        <s v="Viken og Oslo"/>
      </sharedItems>
    </cacheField>
  </cacheFields>
  <cacheHierarchies count="45">
    <cacheHierarchy uniqueName="[næringsinntekt].[statistikkvariabel]" caption="statistikkvariabel" attribute="1" defaultMemberUniqueName="[næringsinntekt].[statistikkvariabel].[All]" allUniqueName="[næringsinntekt].[statistikkvariabel].[All]" dimensionUniqueName="[næringsinntekt]" displayFolder="" count="0" memberValueDatatype="130" unbalanced="0"/>
    <cacheHierarchy uniqueName="[næringsinntekt].[region]" caption="region" attribute="1" defaultMemberUniqueName="[næringsinntekt].[region].[All]" allUniqueName="[næringsinntekt].[region].[All]" dimensionUniqueName="[næringsinntekt]" displayFolder="" count="0" memberValueDatatype="130" unbalanced="0"/>
    <cacheHierarchy uniqueName="[næringsinntekt].[år]" caption="år" attribute="1" defaultMemberUniqueName="[næringsinntekt].[år].[All]" allUniqueName="[næringsinntekt].[år].[All]" dimensionUniqueName="[næringsinntekt]" displayFolder="" count="0" memberValueDatatype="130" unbalanced="0"/>
    <cacheHierarchy uniqueName="[næringsinntekt].[Verdi]" caption="Verdi" attribute="1" defaultMemberUniqueName="[næringsinntekt].[Verdi].[All]" allUniqueName="[næringsinntekt].[Verdi].[All]" dimensionUniqueName="[næringsinntekt]" displayFolder="" count="0" memberValueDatatype="20" unbalanced="0"/>
    <cacheHierarchy uniqueName="[T_05038_Gj_snitt_inntekt].[statistikkvariabel]" caption="statistikkvariabel" attribute="1" defaultMemberUniqueName="[T_05038_Gj_snitt_inntekt].[statistikkvariabel].[All]" allUniqueName="[T_05038_Gj_snitt_inntekt].[statistikkvariabel].[All]" dimensionUniqueName="[T_05038_Gj_snitt_inntekt]" displayFolder="" count="0" memberValueDatatype="130" unbalanced="0"/>
    <cacheHierarchy uniqueName="[T_05038_Gj_snitt_inntekt].[fylke_nr]" caption="fylke_nr" attribute="1" defaultMemberUniqueName="[T_05038_Gj_snitt_inntekt].[fylke_nr].[All]" allUniqueName="[T_05038_Gj_snitt_inntekt].[fylke_nr].[All]" dimensionUniqueName="[T_05038_Gj_snitt_inntekt]" displayFolder="" count="0" memberValueDatatype="130" unbalanced="0"/>
    <cacheHierarchy uniqueName="[T_05038_Gj_snitt_inntekt].[år]" caption="år" attribute="1" defaultMemberUniqueName="[T_05038_Gj_snitt_inntekt].[år].[All]" allUniqueName="[T_05038_Gj_snitt_inntekt].[år].[All]" dimensionUniqueName="[T_05038_Gj_snitt_inntekt]" displayFolder="" count="0" memberValueDatatype="130" unbalanced="0"/>
    <cacheHierarchy uniqueName="[T_05038_Gj_snitt_inntekt].[Verdi]" caption="Verdi" attribute="1" defaultMemberUniqueName="[T_05038_Gj_snitt_inntekt].[Verdi].[All]" allUniqueName="[T_05038_Gj_snitt_inntekt].[Verdi].[All]" dimensionUniqueName="[T_05038_Gj_snitt_inntekt]" displayFolder="" count="0" memberValueDatatype="20" unbalanced="0"/>
    <cacheHierarchy uniqueName="[T_05040_inntekt].[statistikkvariabel]" caption="statistikkvariabel" attribute="1" defaultMemberUniqueName="[T_05040_inntekt].[statistikkvariabel].[All]" allUniqueName="[T_05040_inntekt].[statistikkvariabel].[All]" dimensionUniqueName="[T_05040_inntekt]" displayFolder="" count="0" memberValueDatatype="130" unbalanced="0"/>
    <cacheHierarchy uniqueName="[T_05040_inntekt].[fylke_nr]" caption="fylke_nr" attribute="1" defaultMemberUniqueName="[T_05040_inntekt].[fylke_nr].[All]" allUniqueName="[T_05040_inntekt].[fylke_nr].[All]" dimensionUniqueName="[T_05040_inntekt]" displayFolder="" count="0" memberValueDatatype="130" unbalanced="0"/>
    <cacheHierarchy uniqueName="[T_05040_inntekt].[år]" caption="år" attribute="1" defaultMemberUniqueName="[T_05040_inntekt].[år].[All]" allUniqueName="[T_05040_inntekt].[år].[All]" dimensionUniqueName="[T_05040_inntekt]" displayFolder="" count="0" memberValueDatatype="130" unbalanced="0"/>
    <cacheHierarchy uniqueName="[T_05040_inntekt].[Verdi]" caption="Verdi" attribute="1" defaultMemberUniqueName="[T_05040_inntekt].[Verdi].[All]" allUniqueName="[T_05040_inntekt].[Verdi].[All]" dimensionUniqueName="[T_05040_inntekt]" displayFolder="" count="0" memberValueDatatype="20" unbalanced="0"/>
    <cacheHierarchy uniqueName="[T_05043_inntekt_prosent_andel].[statistikkvariabel]" caption="statistikkvariabel" attribute="1" defaultMemberUniqueName="[T_05043_inntekt_prosent_andel].[statistikkvariabel].[All]" allUniqueName="[T_05043_inntekt_prosent_andel].[statistikkvariabel].[All]" dimensionUniqueName="[T_05043_inntekt_prosent_andel]" displayFolder="" count="2" memberValueDatatype="130" unbalanced="0">
      <fieldsUsage count="2">
        <fieldUsage x="-1"/>
        <fieldUsage x="1"/>
      </fieldsUsage>
    </cacheHierarchy>
    <cacheHierarchy uniqueName="[T_05043_inntekt_prosent_andel].[fylke_nr]" caption="fylke_nr" attribute="1" defaultMemberUniqueName="[T_05043_inntekt_prosent_andel].[fylke_nr].[All]" allUniqueName="[T_05043_inntekt_prosent_andel].[fylke_nr].[All]" dimensionUniqueName="[T_05043_inntekt_prosent_andel]" displayFolder="" count="0" memberValueDatatype="130" unbalanced="0"/>
    <cacheHierarchy uniqueName="[T_05043_inntekt_prosent_andel].[år]" caption="år" attribute="1" defaultMemberUniqueName="[T_05043_inntekt_prosent_andel].[år].[All]" allUniqueName="[T_05043_inntekt_prosent_andel].[år].[All]" dimensionUniqueName="[T_05043_inntekt_prosent_andel]" displayFolder="" count="2" memberValueDatatype="130" unbalanced="0">
      <fieldsUsage count="2">
        <fieldUsage x="-1"/>
        <fieldUsage x="2"/>
      </fieldsUsage>
    </cacheHierarchy>
    <cacheHierarchy uniqueName="[T_05043_inntekt_prosent_andel].[Verdi]" caption="Verdi" attribute="1" defaultMemberUniqueName="[T_05043_inntekt_prosent_andel].[Verdi].[All]" allUniqueName="[T_05043_inntekt_prosent_andel].[Verdi].[All]" dimensionUniqueName="[T_05043_inntekt_prosent_andel]" displayFolder="" count="0" memberValueDatatype="20" unbalanced="0"/>
    <cacheHierarchy uniqueName="[T_09823_gjeld_renteutgifter].[statistikkvariabel]" caption="statistikkvariabel" attribute="1" defaultMemberUniqueName="[T_09823_gjeld_renteutgifter].[statistikkvariabel].[All]" allUniqueName="[T_09823_gjeld_renteutgifter].[statistikkvariabel].[All]" dimensionUniqueName="[T_09823_gjeld_renteutgifter]" displayFolder="" count="0" memberValueDatatype="130" unbalanced="0"/>
    <cacheHierarchy uniqueName="[T_09823_gjeld_renteutgifter].[fylke_nr]" caption="fylke_nr" attribute="1" defaultMemberUniqueName="[T_09823_gjeld_renteutgifter].[fylke_nr].[All]" allUniqueName="[T_09823_gjeld_renteutgifter].[fylke_nr].[All]" dimensionUniqueName="[T_09823_gjeld_renteutgifter]" displayFolder="" count="0" memberValueDatatype="130" unbalanced="0"/>
    <cacheHierarchy uniqueName="[T_09823_gjeld_renteutgifter].[år]" caption="år" attribute="1" defaultMemberUniqueName="[T_09823_gjeld_renteutgifter].[år].[All]" allUniqueName="[T_09823_gjeld_renteutgifter].[år].[All]" dimensionUniqueName="[T_09823_gjeld_renteutgifter]" displayFolder="" count="0" memberValueDatatype="130" unbalanced="0"/>
    <cacheHierarchy uniqueName="[T_09823_gjeld_renteutgifter].[Verdi]" caption="Verdi" attribute="1" defaultMemberUniqueName="[T_09823_gjeld_renteutgifter].[Verdi].[All]" allUniqueName="[T_09823_gjeld_renteutgifter].[Verdi].[All]" dimensionUniqueName="[T_09823_gjeld_renteutgifter]" displayFolder="" count="0" memberValueDatatype="20" unbalanced="0"/>
    <cacheHierarchy uniqueName="[T_fylke].[fylke_nr]" caption="fylke_nr" attribute="1" defaultMemberUniqueName="[T_fylke].[fylke_nr].[All]" allUniqueName="[T_fylke].[fylke_nr].[All]" dimensionUniqueName="[T_fylke]" displayFolder="" count="0" memberValueDatatype="130" unbalanced="0"/>
    <cacheHierarchy uniqueName="[T_fylke].[fylke]" caption="fylke" attribute="1" defaultMemberUniqueName="[T_fylke].[fylke].[All]" allUniqueName="[T_fylke].[fylke].[All]" dimensionUniqueName="[T_fylke]" displayFolder="" count="2" memberValueDatatype="130" unbalanced="0">
      <fieldsUsage count="2">
        <fieldUsage x="-1"/>
        <fieldUsage x="3"/>
      </fieldsUsage>
    </cacheHierarchy>
    <cacheHierarchy uniqueName="[T_fylke 1].[fylke_nr]" caption="fylke_nr" attribute="1" defaultMemberUniqueName="[T_fylke 1].[fylke_nr].[All]" allUniqueName="[T_fylke 1].[fylke_nr].[All]" dimensionUniqueName="[T_fylke 1]" displayFolder="" count="0" memberValueDatatype="130" unbalanced="0"/>
    <cacheHierarchy uniqueName="[T_fylke 1].[fylke]" caption="fylke" attribute="1" defaultMemberUniqueName="[T_fylke 1].[fylke].[All]" allUniqueName="[T_fylke 1].[fylke].[All]" dimensionUniqueName="[T_fylke 1]" displayFolder="" count="0" memberValueDatatype="130" unbalanced="0"/>
    <cacheHierarchy uniqueName="[Measures].[Gjsn_inntekt]" caption="Gjsn_inntekt" measure="1" displayFolder="" measureGroup="T_05038_Gj_snitt_inntekt" count="0"/>
    <cacheHierarchy uniqueName="[Measures].[Inntekt:prsent]" caption="Inntekt:prsent" measure="1" displayFolder="" measureGroup="T_05040_inntekt" count="0"/>
    <cacheHierarchy uniqueName="[Measures].[ANdel_inntekt]" caption="ANdel_inntekt" measure="1" displayFolder="" measureGroup="T_05043_inntekt_prosent_andel" count="0" oneField="1">
      <fieldsUsage count="1">
        <fieldUsage x="0"/>
      </fieldsUsage>
    </cacheHierarchy>
    <cacheHierarchy uniqueName="[Measures].[Gjeld]" caption="Gjeld" measure="1" displayFolder="" measureGroup="T_09823_gjeld_renteutgifter" count="0"/>
    <cacheHierarchy uniqueName="[Measures].[Average of Verdi]" caption="Average of Verdi" measure="1" displayFolder="" measureGroup="T_05038_Gj_snitt_inntekt" count="0"/>
    <cacheHierarchy uniqueName="[Measures].[Average of Verdi 2]" caption="Average of Verdi 2" measure="1" displayFolder="" measureGroup="T_09823_gjeld_renteutgifter" count="0"/>
    <cacheHierarchy uniqueName="[Measures].[__XL_Count T_05040_inntekt]" caption="__XL_Count T_05040_inntekt" measure="1" displayFolder="" measureGroup="T_05040_inntekt" count="0" hidden="1"/>
    <cacheHierarchy uniqueName="[Measures].[__XL_Count T_05038_Gj_snitt_inntekt]" caption="__XL_Count T_05038_Gj_snitt_inntekt" measure="1" displayFolder="" measureGroup="T_05038_Gj_snitt_inntekt" count="0" hidden="1"/>
    <cacheHierarchy uniqueName="[Measures].[__XL_Count T_05043_inntekt_prosent_andel]" caption="__XL_Count T_05043_inntekt_prosent_andel" measure="1" displayFolder="" measureGroup="T_05043_inntekt_prosent_andel" count="0" hidden="1"/>
    <cacheHierarchy uniqueName="[Measures].[__XL_Count T_09823_gjeld_renteutgifter]" caption="__XL_Count T_09823_gjeld_renteutgifter" measure="1" displayFolder="" measureGroup="T_09823_gjeld_renteutgifter" count="0" hidden="1"/>
    <cacheHierarchy uniqueName="[Measures].[__XL_Count T_fylke]" caption="__XL_Count T_fylke" measure="1" displayFolder="" measureGroup="T_fylke" count="0" hidden="1"/>
    <cacheHierarchy uniqueName="[Measures].[__XL_Count T_fylke 1]" caption="__XL_Count T_fylke 1" measure="1" displayFolder="" measureGroup="T_fylke 1" count="0" hidden="1"/>
    <cacheHierarchy uniqueName="[Measures].[__XL_Count næringsinntekt]" caption="__XL_Count næringsinntekt" measure="1" displayFolder="" measureGroup="næringsinntekt" count="0" hidden="1"/>
    <cacheHierarchy uniqueName="[Measures].[__No measures defined]" caption="__No measures defined" measure="1" displayFolder="" count="0" hidden="1"/>
    <cacheHierarchy uniqueName="[Measures].[Sum av Verdi]" caption="Sum av Verdi" measure="1" displayFolder="" measureGroup="T_05038_Gj_snitt_inntekt" count="0" hidden="1">
      <extLst>
        <ext xmlns:x15="http://schemas.microsoft.com/office/spreadsheetml/2010/11/main" uri="{B97F6D7D-B522-45F9-BDA1-12C45D357490}">
          <x15:cacheHierarchy aggregatedColumn="7"/>
        </ext>
      </extLst>
    </cacheHierarchy>
    <cacheHierarchy uniqueName="[Measures].[Antall av Verdi]" caption="Antall av Verdi" measure="1" displayFolder="" measureGroup="T_05038_Gj_snitt_inntekt" count="0" hidden="1">
      <extLst>
        <ext xmlns:x15="http://schemas.microsoft.com/office/spreadsheetml/2010/11/main" uri="{B97F6D7D-B522-45F9-BDA1-12C45D357490}">
          <x15:cacheHierarchy aggregatedColumn="7"/>
        </ext>
      </extLst>
    </cacheHierarchy>
    <cacheHierarchy uniqueName="[Measures].[Sum av Verdi 2]" caption="Sum av Verdi 2" measure="1" displayFolder="" measureGroup="T_05040_inntekt" count="0" hidden="1">
      <extLst>
        <ext xmlns:x15="http://schemas.microsoft.com/office/spreadsheetml/2010/11/main" uri="{B97F6D7D-B522-45F9-BDA1-12C45D357490}">
          <x15:cacheHierarchy aggregatedColumn="11"/>
        </ext>
      </extLst>
    </cacheHierarchy>
    <cacheHierarchy uniqueName="[Measures].[Antall av Verdi 2]" caption="Antall av Verdi 2" measure="1" displayFolder="" measureGroup="T_05040_inntekt" count="0" hidden="1">
      <extLst>
        <ext xmlns:x15="http://schemas.microsoft.com/office/spreadsheetml/2010/11/main" uri="{B97F6D7D-B522-45F9-BDA1-12C45D357490}">
          <x15:cacheHierarchy aggregatedColumn="11"/>
        </ext>
      </extLst>
    </cacheHierarchy>
    <cacheHierarchy uniqueName="[Measures].[Sum av Verdi 3]" caption="Sum av Verdi 3" measure="1" displayFolder="" measureGroup="T_05043_inntekt_prosent_andel" count="0" hidden="1">
      <extLst>
        <ext xmlns:x15="http://schemas.microsoft.com/office/spreadsheetml/2010/11/main" uri="{B97F6D7D-B522-45F9-BDA1-12C45D357490}">
          <x15:cacheHierarchy aggregatedColumn="15"/>
        </ext>
      </extLst>
    </cacheHierarchy>
    <cacheHierarchy uniqueName="[Measures].[Sum av Verdi 4]" caption="Sum av Verdi 4" measure="1" displayFolder="" measureGroup="T_09823_gjeld_renteutgifter" count="0" hidden="1">
      <extLst>
        <ext xmlns:x15="http://schemas.microsoft.com/office/spreadsheetml/2010/11/main" uri="{B97F6D7D-B522-45F9-BDA1-12C45D357490}">
          <x15:cacheHierarchy aggregatedColumn="19"/>
        </ext>
      </extLst>
    </cacheHierarchy>
    <cacheHierarchy uniqueName="[Measures].[Sum av Verdi 5]" caption="Sum av Verdi 5" measure="1" displayFolder="" measureGroup="næringsinntekt" count="0" hidden="1">
      <extLst>
        <ext xmlns:x15="http://schemas.microsoft.com/office/spreadsheetml/2010/11/main" uri="{B97F6D7D-B522-45F9-BDA1-12C45D357490}">
          <x15:cacheHierarchy aggregatedColumn="3"/>
        </ext>
      </extLst>
    </cacheHierarchy>
  </cacheHierarchies>
  <kpis count="0"/>
  <dimensions count="8">
    <dimension measure="1" name="Measures" uniqueName="[Measures]" caption="Measures"/>
    <dimension name="næringsinntekt" uniqueName="[næringsinntekt]" caption="næringsinntekt"/>
    <dimension name="T_05038_Gj_snitt_inntekt" uniqueName="[T_05038_Gj_snitt_inntekt]" caption="T_05038_Gj_snitt_inntekt"/>
    <dimension name="T_05040_inntekt" uniqueName="[T_05040_inntekt]" caption="T_05040_inntekt"/>
    <dimension name="T_05043_inntekt_prosent_andel" uniqueName="[T_05043_inntekt_prosent_andel]" caption="T_05043_inntekt_prosent_andel"/>
    <dimension name="T_09823_gjeld_renteutgifter" uniqueName="[T_09823_gjeld_renteutgifter]" caption="T_09823_gjeld_renteutgifter"/>
    <dimension name="T_fylke" uniqueName="[T_fylke]" caption="T_fylke"/>
    <dimension name="T_fylke 1" uniqueName="[T_fylke 1]" caption="T_fylke 1"/>
  </dimensions>
  <measureGroups count="7">
    <measureGroup name="næringsinntekt" caption="næringsinntekt"/>
    <measureGroup name="T_05038_Gj_snitt_inntekt" caption="T_05038_Gj_snitt_inntekt"/>
    <measureGroup name="T_05040_inntekt" caption="T_05040_inntekt"/>
    <measureGroup name="T_05043_inntekt_prosent_andel" caption="T_05043_inntekt_prosent_andel"/>
    <measureGroup name="T_09823_gjeld_renteutgifter" caption="T_09823_gjeld_renteutgifter"/>
    <measureGroup name="T_fylke" caption="T_fylke"/>
    <measureGroup name="T_fylke 1" caption="T_fylke 1"/>
  </measureGroups>
  <maps count="15">
    <map measureGroup="0" dimension="1"/>
    <map measureGroup="0" dimension="6"/>
    <map measureGroup="1" dimension="2"/>
    <map measureGroup="1" dimension="6"/>
    <map measureGroup="1" dimension="7"/>
    <map measureGroup="2" dimension="3"/>
    <map measureGroup="2" dimension="6"/>
    <map measureGroup="2" dimension="7"/>
    <map measureGroup="3" dimension="4"/>
    <map measureGroup="3" dimension="6"/>
    <map measureGroup="4" dimension="5"/>
    <map measureGroup="4" dimension="6"/>
    <map measureGroup="4" dimension="7"/>
    <map measureGroup="5" dimension="6"/>
    <map measureGroup="6" dimension="7"/>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51.561190509259" backgroundQuery="1" createdVersion="7" refreshedVersion="7" minRefreshableVersion="3" recordCount="0" supportSubquery="1" supportAdvancedDrill="1" xr:uid="{E2316711-5739-4B62-B48E-EA1A66154B1A}">
  <cacheSource type="external" connectionId="7"/>
  <cacheFields count="4">
    <cacheField name="[Measures].[ANdel_inntekt]" caption="ANdel_inntekt" numFmtId="0" hierarchy="26" level="32767"/>
    <cacheField name="[T_05043_inntekt_prosent_andel].[statistikkvariabel].[statistikkvariabel]" caption="statistikkvariabel" numFmtId="0" hierarchy="12" level="1">
      <sharedItems count="5">
        <s v="0 prosent"/>
        <s v="10-49 prosent"/>
        <s v="1-9 prosent"/>
        <s v="50-89 prosent"/>
        <s v="90 prosent eller mer"/>
      </sharedItems>
    </cacheField>
    <cacheField name="[T_05043_inntekt_prosent_andel].[år].[år]" caption="år" numFmtId="0" hierarchy="14" level="1">
      <sharedItems containsSemiMixedTypes="0" containsNonDate="0" containsString="0"/>
    </cacheField>
    <cacheField name="[T_fylke].[fylke].[fylke]" caption="fylke" numFmtId="0" hierarchy="21" level="1">
      <sharedItems containsSemiMixedTypes="0" containsNonDate="0" containsString="0"/>
    </cacheField>
  </cacheFields>
  <cacheHierarchies count="45">
    <cacheHierarchy uniqueName="[næringsinntekt].[statistikkvariabel]" caption="statistikkvariabel" attribute="1" defaultMemberUniqueName="[næringsinntekt].[statistikkvariabel].[All]" allUniqueName="[næringsinntekt].[statistikkvariabel].[All]" dimensionUniqueName="[næringsinntekt]" displayFolder="" count="0" memberValueDatatype="130" unbalanced="0"/>
    <cacheHierarchy uniqueName="[næringsinntekt].[region]" caption="region" attribute="1" defaultMemberUniqueName="[næringsinntekt].[region].[All]" allUniqueName="[næringsinntekt].[region].[All]" dimensionUniqueName="[næringsinntekt]" displayFolder="" count="0" memberValueDatatype="130" unbalanced="0"/>
    <cacheHierarchy uniqueName="[næringsinntekt].[år]" caption="år" attribute="1" defaultMemberUniqueName="[næringsinntekt].[år].[All]" allUniqueName="[næringsinntekt].[år].[All]" dimensionUniqueName="[næringsinntekt]" displayFolder="" count="0" memberValueDatatype="130" unbalanced="0"/>
    <cacheHierarchy uniqueName="[næringsinntekt].[Verdi]" caption="Verdi" attribute="1" defaultMemberUniqueName="[næringsinntekt].[Verdi].[All]" allUniqueName="[næringsinntekt].[Verdi].[All]" dimensionUniqueName="[næringsinntekt]" displayFolder="" count="0" memberValueDatatype="20" unbalanced="0"/>
    <cacheHierarchy uniqueName="[T_05038_Gj_snitt_inntekt].[statistikkvariabel]" caption="statistikkvariabel" attribute="1" defaultMemberUniqueName="[T_05038_Gj_snitt_inntekt].[statistikkvariabel].[All]" allUniqueName="[T_05038_Gj_snitt_inntekt].[statistikkvariabel].[All]" dimensionUniqueName="[T_05038_Gj_snitt_inntekt]" displayFolder="" count="0" memberValueDatatype="130" unbalanced="0"/>
    <cacheHierarchy uniqueName="[T_05038_Gj_snitt_inntekt].[fylke_nr]" caption="fylke_nr" attribute="1" defaultMemberUniqueName="[T_05038_Gj_snitt_inntekt].[fylke_nr].[All]" allUniqueName="[T_05038_Gj_snitt_inntekt].[fylke_nr].[All]" dimensionUniqueName="[T_05038_Gj_snitt_inntekt]" displayFolder="" count="0" memberValueDatatype="130" unbalanced="0"/>
    <cacheHierarchy uniqueName="[T_05038_Gj_snitt_inntekt].[år]" caption="år" attribute="1" defaultMemberUniqueName="[T_05038_Gj_snitt_inntekt].[år].[All]" allUniqueName="[T_05038_Gj_snitt_inntekt].[år].[All]" dimensionUniqueName="[T_05038_Gj_snitt_inntekt]" displayFolder="" count="0" memberValueDatatype="130" unbalanced="0"/>
    <cacheHierarchy uniqueName="[T_05038_Gj_snitt_inntekt].[Verdi]" caption="Verdi" attribute="1" defaultMemberUniqueName="[T_05038_Gj_snitt_inntekt].[Verdi].[All]" allUniqueName="[T_05038_Gj_snitt_inntekt].[Verdi].[All]" dimensionUniqueName="[T_05038_Gj_snitt_inntekt]" displayFolder="" count="0" memberValueDatatype="20" unbalanced="0"/>
    <cacheHierarchy uniqueName="[T_05040_inntekt].[statistikkvariabel]" caption="statistikkvariabel" attribute="1" defaultMemberUniqueName="[T_05040_inntekt].[statistikkvariabel].[All]" allUniqueName="[T_05040_inntekt].[statistikkvariabel].[All]" dimensionUniqueName="[T_05040_inntekt]" displayFolder="" count="0" memberValueDatatype="130" unbalanced="0"/>
    <cacheHierarchy uniqueName="[T_05040_inntekt].[fylke_nr]" caption="fylke_nr" attribute="1" defaultMemberUniqueName="[T_05040_inntekt].[fylke_nr].[All]" allUniqueName="[T_05040_inntekt].[fylke_nr].[All]" dimensionUniqueName="[T_05040_inntekt]" displayFolder="" count="0" memberValueDatatype="130" unbalanced="0"/>
    <cacheHierarchy uniqueName="[T_05040_inntekt].[år]" caption="år" attribute="1" defaultMemberUniqueName="[T_05040_inntekt].[år].[All]" allUniqueName="[T_05040_inntekt].[år].[All]" dimensionUniqueName="[T_05040_inntekt]" displayFolder="" count="0" memberValueDatatype="130" unbalanced="0"/>
    <cacheHierarchy uniqueName="[T_05040_inntekt].[Verdi]" caption="Verdi" attribute="1" defaultMemberUniqueName="[T_05040_inntekt].[Verdi].[All]" allUniqueName="[T_05040_inntekt].[Verdi].[All]" dimensionUniqueName="[T_05040_inntekt]" displayFolder="" count="0" memberValueDatatype="20" unbalanced="0"/>
    <cacheHierarchy uniqueName="[T_05043_inntekt_prosent_andel].[statistikkvariabel]" caption="statistikkvariabel" attribute="1" defaultMemberUniqueName="[T_05043_inntekt_prosent_andel].[statistikkvariabel].[All]" allUniqueName="[T_05043_inntekt_prosent_andel].[statistikkvariabel].[All]" dimensionUniqueName="[T_05043_inntekt_prosent_andel]" displayFolder="" count="2" memberValueDatatype="130" unbalanced="0">
      <fieldsUsage count="2">
        <fieldUsage x="-1"/>
        <fieldUsage x="1"/>
      </fieldsUsage>
    </cacheHierarchy>
    <cacheHierarchy uniqueName="[T_05043_inntekt_prosent_andel].[fylke_nr]" caption="fylke_nr" attribute="1" defaultMemberUniqueName="[T_05043_inntekt_prosent_andel].[fylke_nr].[All]" allUniqueName="[T_05043_inntekt_prosent_andel].[fylke_nr].[All]" dimensionUniqueName="[T_05043_inntekt_prosent_andel]" displayFolder="" count="0" memberValueDatatype="130" unbalanced="0"/>
    <cacheHierarchy uniqueName="[T_05043_inntekt_prosent_andel].[år]" caption="år" attribute="1" defaultMemberUniqueName="[T_05043_inntekt_prosent_andel].[år].[All]" allUniqueName="[T_05043_inntekt_prosent_andel].[år].[All]" dimensionUniqueName="[T_05043_inntekt_prosent_andel]" displayFolder="" count="2" memberValueDatatype="130" unbalanced="0">
      <fieldsUsage count="2">
        <fieldUsage x="-1"/>
        <fieldUsage x="2"/>
      </fieldsUsage>
    </cacheHierarchy>
    <cacheHierarchy uniqueName="[T_05043_inntekt_prosent_andel].[Verdi]" caption="Verdi" attribute="1" defaultMemberUniqueName="[T_05043_inntekt_prosent_andel].[Verdi].[All]" allUniqueName="[T_05043_inntekt_prosent_andel].[Verdi].[All]" dimensionUniqueName="[T_05043_inntekt_prosent_andel]" displayFolder="" count="0" memberValueDatatype="20" unbalanced="0"/>
    <cacheHierarchy uniqueName="[T_09823_gjeld_renteutgifter].[statistikkvariabel]" caption="statistikkvariabel" attribute="1" defaultMemberUniqueName="[T_09823_gjeld_renteutgifter].[statistikkvariabel].[All]" allUniqueName="[T_09823_gjeld_renteutgifter].[statistikkvariabel].[All]" dimensionUniqueName="[T_09823_gjeld_renteutgifter]" displayFolder="" count="0" memberValueDatatype="130" unbalanced="0"/>
    <cacheHierarchy uniqueName="[T_09823_gjeld_renteutgifter].[fylke_nr]" caption="fylke_nr" attribute="1" defaultMemberUniqueName="[T_09823_gjeld_renteutgifter].[fylke_nr].[All]" allUniqueName="[T_09823_gjeld_renteutgifter].[fylke_nr].[All]" dimensionUniqueName="[T_09823_gjeld_renteutgifter]" displayFolder="" count="0" memberValueDatatype="130" unbalanced="0"/>
    <cacheHierarchy uniqueName="[T_09823_gjeld_renteutgifter].[år]" caption="år" attribute="1" defaultMemberUniqueName="[T_09823_gjeld_renteutgifter].[år].[All]" allUniqueName="[T_09823_gjeld_renteutgifter].[år].[All]" dimensionUniqueName="[T_09823_gjeld_renteutgifter]" displayFolder="" count="0" memberValueDatatype="130" unbalanced="0"/>
    <cacheHierarchy uniqueName="[T_09823_gjeld_renteutgifter].[Verdi]" caption="Verdi" attribute="1" defaultMemberUniqueName="[T_09823_gjeld_renteutgifter].[Verdi].[All]" allUniqueName="[T_09823_gjeld_renteutgifter].[Verdi].[All]" dimensionUniqueName="[T_09823_gjeld_renteutgifter]" displayFolder="" count="0" memberValueDatatype="20" unbalanced="0"/>
    <cacheHierarchy uniqueName="[T_fylke].[fylke_nr]" caption="fylke_nr" attribute="1" defaultMemberUniqueName="[T_fylke].[fylke_nr].[All]" allUniqueName="[T_fylke].[fylke_nr].[All]" dimensionUniqueName="[T_fylke]" displayFolder="" count="0" memberValueDatatype="130" unbalanced="0"/>
    <cacheHierarchy uniqueName="[T_fylke].[fylke]" caption="fylke" attribute="1" defaultMemberUniqueName="[T_fylke].[fylke].[All]" allUniqueName="[T_fylke].[fylke].[All]" dimensionUniqueName="[T_fylke]" displayFolder="" count="2" memberValueDatatype="130" unbalanced="0">
      <fieldsUsage count="2">
        <fieldUsage x="-1"/>
        <fieldUsage x="3"/>
      </fieldsUsage>
    </cacheHierarchy>
    <cacheHierarchy uniqueName="[T_fylke 1].[fylke_nr]" caption="fylke_nr" attribute="1" defaultMemberUniqueName="[T_fylke 1].[fylke_nr].[All]" allUniqueName="[T_fylke 1].[fylke_nr].[All]" dimensionUniqueName="[T_fylke 1]" displayFolder="" count="0" memberValueDatatype="130" unbalanced="0"/>
    <cacheHierarchy uniqueName="[T_fylke 1].[fylke]" caption="fylke" attribute="1" defaultMemberUniqueName="[T_fylke 1].[fylke].[All]" allUniqueName="[T_fylke 1].[fylke].[All]" dimensionUniqueName="[T_fylke 1]" displayFolder="" count="0" memberValueDatatype="130" unbalanced="0"/>
    <cacheHierarchy uniqueName="[Measures].[Gjsn_inntekt]" caption="Gjsn_inntekt" measure="1" displayFolder="" measureGroup="T_05038_Gj_snitt_inntekt" count="0"/>
    <cacheHierarchy uniqueName="[Measures].[Inntekt:prsent]" caption="Inntekt:prsent" measure="1" displayFolder="" measureGroup="T_05040_inntekt" count="0"/>
    <cacheHierarchy uniqueName="[Measures].[ANdel_inntekt]" caption="ANdel_inntekt" measure="1" displayFolder="" measureGroup="T_05043_inntekt_prosent_andel" count="0" oneField="1">
      <fieldsUsage count="1">
        <fieldUsage x="0"/>
      </fieldsUsage>
    </cacheHierarchy>
    <cacheHierarchy uniqueName="[Measures].[Gjeld]" caption="Gjeld" measure="1" displayFolder="" measureGroup="T_09823_gjeld_renteutgifter" count="0"/>
    <cacheHierarchy uniqueName="[Measures].[Average of Verdi]" caption="Average of Verdi" measure="1" displayFolder="" measureGroup="T_05038_Gj_snitt_inntekt" count="0"/>
    <cacheHierarchy uniqueName="[Measures].[Average of Verdi 2]" caption="Average of Verdi 2" measure="1" displayFolder="" measureGroup="T_09823_gjeld_renteutgifter" count="0"/>
    <cacheHierarchy uniqueName="[Measures].[__XL_Count T_05040_inntekt]" caption="__XL_Count T_05040_inntekt" measure="1" displayFolder="" measureGroup="T_05040_inntekt" count="0" hidden="1"/>
    <cacheHierarchy uniqueName="[Measures].[__XL_Count T_05038_Gj_snitt_inntekt]" caption="__XL_Count T_05038_Gj_snitt_inntekt" measure="1" displayFolder="" measureGroup="T_05038_Gj_snitt_inntekt" count="0" hidden="1"/>
    <cacheHierarchy uniqueName="[Measures].[__XL_Count T_05043_inntekt_prosent_andel]" caption="__XL_Count T_05043_inntekt_prosent_andel" measure="1" displayFolder="" measureGroup="T_05043_inntekt_prosent_andel" count="0" hidden="1"/>
    <cacheHierarchy uniqueName="[Measures].[__XL_Count T_09823_gjeld_renteutgifter]" caption="__XL_Count T_09823_gjeld_renteutgifter" measure="1" displayFolder="" measureGroup="T_09823_gjeld_renteutgifter" count="0" hidden="1"/>
    <cacheHierarchy uniqueName="[Measures].[__XL_Count T_fylke]" caption="__XL_Count T_fylke" measure="1" displayFolder="" measureGroup="T_fylke" count="0" hidden="1"/>
    <cacheHierarchy uniqueName="[Measures].[__XL_Count T_fylke 1]" caption="__XL_Count T_fylke 1" measure="1" displayFolder="" measureGroup="T_fylke 1" count="0" hidden="1"/>
    <cacheHierarchy uniqueName="[Measures].[__XL_Count næringsinntekt]" caption="__XL_Count næringsinntekt" measure="1" displayFolder="" measureGroup="næringsinntekt" count="0" hidden="1"/>
    <cacheHierarchy uniqueName="[Measures].[__No measures defined]" caption="__No measures defined" measure="1" displayFolder="" count="0" hidden="1"/>
    <cacheHierarchy uniqueName="[Measures].[Sum av Verdi]" caption="Sum av Verdi" measure="1" displayFolder="" measureGroup="T_05038_Gj_snitt_inntekt" count="0" hidden="1">
      <extLst>
        <ext xmlns:x15="http://schemas.microsoft.com/office/spreadsheetml/2010/11/main" uri="{B97F6D7D-B522-45F9-BDA1-12C45D357490}">
          <x15:cacheHierarchy aggregatedColumn="7"/>
        </ext>
      </extLst>
    </cacheHierarchy>
    <cacheHierarchy uniqueName="[Measures].[Antall av Verdi]" caption="Antall av Verdi" measure="1" displayFolder="" measureGroup="T_05038_Gj_snitt_inntekt" count="0" hidden="1">
      <extLst>
        <ext xmlns:x15="http://schemas.microsoft.com/office/spreadsheetml/2010/11/main" uri="{B97F6D7D-B522-45F9-BDA1-12C45D357490}">
          <x15:cacheHierarchy aggregatedColumn="7"/>
        </ext>
      </extLst>
    </cacheHierarchy>
    <cacheHierarchy uniqueName="[Measures].[Sum av Verdi 2]" caption="Sum av Verdi 2" measure="1" displayFolder="" measureGroup="T_05040_inntekt" count="0" hidden="1">
      <extLst>
        <ext xmlns:x15="http://schemas.microsoft.com/office/spreadsheetml/2010/11/main" uri="{B97F6D7D-B522-45F9-BDA1-12C45D357490}">
          <x15:cacheHierarchy aggregatedColumn="11"/>
        </ext>
      </extLst>
    </cacheHierarchy>
    <cacheHierarchy uniqueName="[Measures].[Antall av Verdi 2]" caption="Antall av Verdi 2" measure="1" displayFolder="" measureGroup="T_05040_inntekt" count="0" hidden="1">
      <extLst>
        <ext xmlns:x15="http://schemas.microsoft.com/office/spreadsheetml/2010/11/main" uri="{B97F6D7D-B522-45F9-BDA1-12C45D357490}">
          <x15:cacheHierarchy aggregatedColumn="11"/>
        </ext>
      </extLst>
    </cacheHierarchy>
    <cacheHierarchy uniqueName="[Measures].[Sum av Verdi 3]" caption="Sum av Verdi 3" measure="1" displayFolder="" measureGroup="T_05043_inntekt_prosent_andel" count="0" hidden="1">
      <extLst>
        <ext xmlns:x15="http://schemas.microsoft.com/office/spreadsheetml/2010/11/main" uri="{B97F6D7D-B522-45F9-BDA1-12C45D357490}">
          <x15:cacheHierarchy aggregatedColumn="15"/>
        </ext>
      </extLst>
    </cacheHierarchy>
    <cacheHierarchy uniqueName="[Measures].[Sum av Verdi 4]" caption="Sum av Verdi 4" measure="1" displayFolder="" measureGroup="T_09823_gjeld_renteutgifter" count="0" hidden="1">
      <extLst>
        <ext xmlns:x15="http://schemas.microsoft.com/office/spreadsheetml/2010/11/main" uri="{B97F6D7D-B522-45F9-BDA1-12C45D357490}">
          <x15:cacheHierarchy aggregatedColumn="19"/>
        </ext>
      </extLst>
    </cacheHierarchy>
    <cacheHierarchy uniqueName="[Measures].[Sum av Verdi 5]" caption="Sum av Verdi 5" measure="1" displayFolder="" measureGroup="næringsinntekt" count="0" hidden="1">
      <extLst>
        <ext xmlns:x15="http://schemas.microsoft.com/office/spreadsheetml/2010/11/main" uri="{B97F6D7D-B522-45F9-BDA1-12C45D357490}">
          <x15:cacheHierarchy aggregatedColumn="3"/>
        </ext>
      </extLst>
    </cacheHierarchy>
  </cacheHierarchies>
  <kpis count="0"/>
  <dimensions count="8">
    <dimension measure="1" name="Measures" uniqueName="[Measures]" caption="Measures"/>
    <dimension name="næringsinntekt" uniqueName="[næringsinntekt]" caption="næringsinntekt"/>
    <dimension name="T_05038_Gj_snitt_inntekt" uniqueName="[T_05038_Gj_snitt_inntekt]" caption="T_05038_Gj_snitt_inntekt"/>
    <dimension name="T_05040_inntekt" uniqueName="[T_05040_inntekt]" caption="T_05040_inntekt"/>
    <dimension name="T_05043_inntekt_prosent_andel" uniqueName="[T_05043_inntekt_prosent_andel]" caption="T_05043_inntekt_prosent_andel"/>
    <dimension name="T_09823_gjeld_renteutgifter" uniqueName="[T_09823_gjeld_renteutgifter]" caption="T_09823_gjeld_renteutgifter"/>
    <dimension name="T_fylke" uniqueName="[T_fylke]" caption="T_fylke"/>
    <dimension name="T_fylke 1" uniqueName="[T_fylke 1]" caption="T_fylke 1"/>
  </dimensions>
  <measureGroups count="7">
    <measureGroup name="næringsinntekt" caption="næringsinntekt"/>
    <measureGroup name="T_05038_Gj_snitt_inntekt" caption="T_05038_Gj_snitt_inntekt"/>
    <measureGroup name="T_05040_inntekt" caption="T_05040_inntekt"/>
    <measureGroup name="T_05043_inntekt_prosent_andel" caption="T_05043_inntekt_prosent_andel"/>
    <measureGroup name="T_09823_gjeld_renteutgifter" caption="T_09823_gjeld_renteutgifter"/>
    <measureGroup name="T_fylke" caption="T_fylke"/>
    <measureGroup name="T_fylke 1" caption="T_fylke 1"/>
  </measureGroups>
  <maps count="15">
    <map measureGroup="0" dimension="1"/>
    <map measureGroup="0" dimension="6"/>
    <map measureGroup="1" dimension="2"/>
    <map measureGroup="1" dimension="6"/>
    <map measureGroup="1" dimension="7"/>
    <map measureGroup="2" dimension="3"/>
    <map measureGroup="2" dimension="6"/>
    <map measureGroup="2" dimension="7"/>
    <map measureGroup="3" dimension="4"/>
    <map measureGroup="3" dimension="6"/>
    <map measureGroup="4" dimension="5"/>
    <map measureGroup="4" dimension="6"/>
    <map measureGroup="4" dimension="7"/>
    <map measureGroup="5" dimension="6"/>
    <map measureGroup="6" dimension="7"/>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51.56119108796" backgroundQuery="1" createdVersion="7" refreshedVersion="7" minRefreshableVersion="3" recordCount="0" supportSubquery="1" supportAdvancedDrill="1" xr:uid="{474199F3-2CD0-4642-A432-E425CB4C74B6}">
  <cacheSource type="external" connectionId="7"/>
  <cacheFields count="4">
    <cacheField name="[T_05040_inntekt].[statistikkvariabel].[statistikkvariabel]" caption="statistikkvariabel" numFmtId="0" hierarchy="8" level="1">
      <sharedItems count="6">
        <s v="100 000-249 999"/>
        <s v="1-49 999"/>
        <s v="250 000-399 999"/>
        <s v="50 000-99 999"/>
        <s v="Over 400 000"/>
        <s v="Uten inntekt"/>
      </sharedItems>
    </cacheField>
    <cacheField name="[T_05040_inntekt].[år].[år]" caption="år" numFmtId="0" hierarchy="10" level="1">
      <sharedItems containsSemiMixedTypes="0" containsNonDate="0" containsString="0"/>
    </cacheField>
    <cacheField name="[Measures].[Inntekt:prsent]" caption="Inntekt:prsent" numFmtId="0" hierarchy="25" level="32767"/>
    <cacheField name="[T_fylke].[fylke].[fylke]" caption="fylke" numFmtId="0" hierarchy="21" level="1">
      <sharedItems containsSemiMixedTypes="0" containsNonDate="0" containsString="0"/>
    </cacheField>
  </cacheFields>
  <cacheHierarchies count="45">
    <cacheHierarchy uniqueName="[næringsinntekt].[statistikkvariabel]" caption="statistikkvariabel" attribute="1" defaultMemberUniqueName="[næringsinntekt].[statistikkvariabel].[All]" allUniqueName="[næringsinntekt].[statistikkvariabel].[All]" dimensionUniqueName="[næringsinntekt]" displayFolder="" count="0" memberValueDatatype="130" unbalanced="0"/>
    <cacheHierarchy uniqueName="[næringsinntekt].[region]" caption="region" attribute="1" defaultMemberUniqueName="[næringsinntekt].[region].[All]" allUniqueName="[næringsinntekt].[region].[All]" dimensionUniqueName="[næringsinntekt]" displayFolder="" count="0" memberValueDatatype="130" unbalanced="0"/>
    <cacheHierarchy uniqueName="[næringsinntekt].[år]" caption="år" attribute="1" defaultMemberUniqueName="[næringsinntekt].[år].[All]" allUniqueName="[næringsinntekt].[år].[All]" dimensionUniqueName="[næringsinntekt]" displayFolder="" count="0" memberValueDatatype="130" unbalanced="0"/>
    <cacheHierarchy uniqueName="[næringsinntekt].[Verdi]" caption="Verdi" attribute="1" defaultMemberUniqueName="[næringsinntekt].[Verdi].[All]" allUniqueName="[næringsinntekt].[Verdi].[All]" dimensionUniqueName="[næringsinntekt]" displayFolder="" count="0" memberValueDatatype="20" unbalanced="0"/>
    <cacheHierarchy uniqueName="[T_05038_Gj_snitt_inntekt].[statistikkvariabel]" caption="statistikkvariabel" attribute="1" defaultMemberUniqueName="[T_05038_Gj_snitt_inntekt].[statistikkvariabel].[All]" allUniqueName="[T_05038_Gj_snitt_inntekt].[statistikkvariabel].[All]" dimensionUniqueName="[T_05038_Gj_snitt_inntekt]" displayFolder="" count="0" memberValueDatatype="130" unbalanced="0"/>
    <cacheHierarchy uniqueName="[T_05038_Gj_snitt_inntekt].[fylke_nr]" caption="fylke_nr" attribute="1" defaultMemberUniqueName="[T_05038_Gj_snitt_inntekt].[fylke_nr].[All]" allUniqueName="[T_05038_Gj_snitt_inntekt].[fylke_nr].[All]" dimensionUniqueName="[T_05038_Gj_snitt_inntekt]" displayFolder="" count="0" memberValueDatatype="130" unbalanced="0"/>
    <cacheHierarchy uniqueName="[T_05038_Gj_snitt_inntekt].[år]" caption="år" attribute="1" defaultMemberUniqueName="[T_05038_Gj_snitt_inntekt].[år].[All]" allUniqueName="[T_05038_Gj_snitt_inntekt].[år].[All]" dimensionUniqueName="[T_05038_Gj_snitt_inntekt]" displayFolder="" count="0" memberValueDatatype="130" unbalanced="0"/>
    <cacheHierarchy uniqueName="[T_05038_Gj_snitt_inntekt].[Verdi]" caption="Verdi" attribute="1" defaultMemberUniqueName="[T_05038_Gj_snitt_inntekt].[Verdi].[All]" allUniqueName="[T_05038_Gj_snitt_inntekt].[Verdi].[All]" dimensionUniqueName="[T_05038_Gj_snitt_inntekt]" displayFolder="" count="0" memberValueDatatype="20" unbalanced="0"/>
    <cacheHierarchy uniqueName="[T_05040_inntekt].[statistikkvariabel]" caption="statistikkvariabel" attribute="1" defaultMemberUniqueName="[T_05040_inntekt].[statistikkvariabel].[All]" allUniqueName="[T_05040_inntekt].[statistikkvariabel].[All]" dimensionUniqueName="[T_05040_inntekt]" displayFolder="" count="2" memberValueDatatype="130" unbalanced="0">
      <fieldsUsage count="2">
        <fieldUsage x="-1"/>
        <fieldUsage x="0"/>
      </fieldsUsage>
    </cacheHierarchy>
    <cacheHierarchy uniqueName="[T_05040_inntekt].[fylke_nr]" caption="fylke_nr" attribute="1" defaultMemberUniqueName="[T_05040_inntekt].[fylke_nr].[All]" allUniqueName="[T_05040_inntekt].[fylke_nr].[All]" dimensionUniqueName="[T_05040_inntekt]" displayFolder="" count="0" memberValueDatatype="130" unbalanced="0"/>
    <cacheHierarchy uniqueName="[T_05040_inntekt].[år]" caption="år" attribute="1" defaultMemberUniqueName="[T_05040_inntekt].[år].[All]" allUniqueName="[T_05040_inntekt].[år].[All]" dimensionUniqueName="[T_05040_inntekt]" displayFolder="" count="2" memberValueDatatype="130" unbalanced="0">
      <fieldsUsage count="2">
        <fieldUsage x="-1"/>
        <fieldUsage x="1"/>
      </fieldsUsage>
    </cacheHierarchy>
    <cacheHierarchy uniqueName="[T_05040_inntekt].[Verdi]" caption="Verdi" attribute="1" defaultMemberUniqueName="[T_05040_inntekt].[Verdi].[All]" allUniqueName="[T_05040_inntekt].[Verdi].[All]" dimensionUniqueName="[T_05040_inntekt]" displayFolder="" count="0" memberValueDatatype="20" unbalanced="0"/>
    <cacheHierarchy uniqueName="[T_05043_inntekt_prosent_andel].[statistikkvariabel]" caption="statistikkvariabel" attribute="1" defaultMemberUniqueName="[T_05043_inntekt_prosent_andel].[statistikkvariabel].[All]" allUniqueName="[T_05043_inntekt_prosent_andel].[statistikkvariabel].[All]" dimensionUniqueName="[T_05043_inntekt_prosent_andel]" displayFolder="" count="0" memberValueDatatype="130" unbalanced="0"/>
    <cacheHierarchy uniqueName="[T_05043_inntekt_prosent_andel].[fylke_nr]" caption="fylke_nr" attribute="1" defaultMemberUniqueName="[T_05043_inntekt_prosent_andel].[fylke_nr].[All]" allUniqueName="[T_05043_inntekt_prosent_andel].[fylke_nr].[All]" dimensionUniqueName="[T_05043_inntekt_prosent_andel]" displayFolder="" count="0" memberValueDatatype="130" unbalanced="0"/>
    <cacheHierarchy uniqueName="[T_05043_inntekt_prosent_andel].[år]" caption="år" attribute="1" defaultMemberUniqueName="[T_05043_inntekt_prosent_andel].[år].[All]" allUniqueName="[T_05043_inntekt_prosent_andel].[år].[All]" dimensionUniqueName="[T_05043_inntekt_prosent_andel]" displayFolder="" count="0" memberValueDatatype="130" unbalanced="0"/>
    <cacheHierarchy uniqueName="[T_05043_inntekt_prosent_andel].[Verdi]" caption="Verdi" attribute="1" defaultMemberUniqueName="[T_05043_inntekt_prosent_andel].[Verdi].[All]" allUniqueName="[T_05043_inntekt_prosent_andel].[Verdi].[All]" dimensionUniqueName="[T_05043_inntekt_prosent_andel]" displayFolder="" count="0" memberValueDatatype="20" unbalanced="0"/>
    <cacheHierarchy uniqueName="[T_09823_gjeld_renteutgifter].[statistikkvariabel]" caption="statistikkvariabel" attribute="1" defaultMemberUniqueName="[T_09823_gjeld_renteutgifter].[statistikkvariabel].[All]" allUniqueName="[T_09823_gjeld_renteutgifter].[statistikkvariabel].[All]" dimensionUniqueName="[T_09823_gjeld_renteutgifter]" displayFolder="" count="0" memberValueDatatype="130" unbalanced="0"/>
    <cacheHierarchy uniqueName="[T_09823_gjeld_renteutgifter].[fylke_nr]" caption="fylke_nr" attribute="1" defaultMemberUniqueName="[T_09823_gjeld_renteutgifter].[fylke_nr].[All]" allUniqueName="[T_09823_gjeld_renteutgifter].[fylke_nr].[All]" dimensionUniqueName="[T_09823_gjeld_renteutgifter]" displayFolder="" count="0" memberValueDatatype="130" unbalanced="0"/>
    <cacheHierarchy uniqueName="[T_09823_gjeld_renteutgifter].[år]" caption="år" attribute="1" defaultMemberUniqueName="[T_09823_gjeld_renteutgifter].[år].[All]" allUniqueName="[T_09823_gjeld_renteutgifter].[år].[All]" dimensionUniqueName="[T_09823_gjeld_renteutgifter]" displayFolder="" count="0" memberValueDatatype="130" unbalanced="0"/>
    <cacheHierarchy uniqueName="[T_09823_gjeld_renteutgifter].[Verdi]" caption="Verdi" attribute="1" defaultMemberUniqueName="[T_09823_gjeld_renteutgifter].[Verdi].[All]" allUniqueName="[T_09823_gjeld_renteutgifter].[Verdi].[All]" dimensionUniqueName="[T_09823_gjeld_renteutgifter]" displayFolder="" count="0" memberValueDatatype="20" unbalanced="0"/>
    <cacheHierarchy uniqueName="[T_fylke].[fylke_nr]" caption="fylke_nr" attribute="1" defaultMemberUniqueName="[T_fylke].[fylke_nr].[All]" allUniqueName="[T_fylke].[fylke_nr].[All]" dimensionUniqueName="[T_fylke]" displayFolder="" count="0" memberValueDatatype="130" unbalanced="0"/>
    <cacheHierarchy uniqueName="[T_fylke].[fylke]" caption="fylke" attribute="1" defaultMemberUniqueName="[T_fylke].[fylke].[All]" allUniqueName="[T_fylke].[fylke].[All]" dimensionUniqueName="[T_fylke]" displayFolder="" count="2" memberValueDatatype="130" unbalanced="0">
      <fieldsUsage count="2">
        <fieldUsage x="-1"/>
        <fieldUsage x="3"/>
      </fieldsUsage>
    </cacheHierarchy>
    <cacheHierarchy uniqueName="[T_fylke 1].[fylke_nr]" caption="fylke_nr" attribute="1" defaultMemberUniqueName="[T_fylke 1].[fylke_nr].[All]" allUniqueName="[T_fylke 1].[fylke_nr].[All]" dimensionUniqueName="[T_fylke 1]" displayFolder="" count="0" memberValueDatatype="130" unbalanced="0"/>
    <cacheHierarchy uniqueName="[T_fylke 1].[fylke]" caption="fylke" attribute="1" defaultMemberUniqueName="[T_fylke 1].[fylke].[All]" allUniqueName="[T_fylke 1].[fylke].[All]" dimensionUniqueName="[T_fylke 1]" displayFolder="" count="0" memberValueDatatype="130" unbalanced="0"/>
    <cacheHierarchy uniqueName="[Measures].[Gjsn_inntekt]" caption="Gjsn_inntekt" measure="1" displayFolder="" measureGroup="T_05038_Gj_snitt_inntekt" count="0"/>
    <cacheHierarchy uniqueName="[Measures].[Inntekt:prsent]" caption="Inntekt:prsent" measure="1" displayFolder="" measureGroup="T_05040_inntekt" count="0" oneField="1">
      <fieldsUsage count="1">
        <fieldUsage x="2"/>
      </fieldsUsage>
    </cacheHierarchy>
    <cacheHierarchy uniqueName="[Measures].[ANdel_inntekt]" caption="ANdel_inntekt" measure="1" displayFolder="" measureGroup="T_05043_inntekt_prosent_andel" count="0"/>
    <cacheHierarchy uniqueName="[Measures].[Gjeld]" caption="Gjeld" measure="1" displayFolder="" measureGroup="T_09823_gjeld_renteutgifter" count="0"/>
    <cacheHierarchy uniqueName="[Measures].[Average of Verdi]" caption="Average of Verdi" measure="1" displayFolder="" measureGroup="T_05038_Gj_snitt_inntekt" count="0"/>
    <cacheHierarchy uniqueName="[Measures].[Average of Verdi 2]" caption="Average of Verdi 2" measure="1" displayFolder="" measureGroup="T_09823_gjeld_renteutgifter" count="0"/>
    <cacheHierarchy uniqueName="[Measures].[__XL_Count T_05040_inntekt]" caption="__XL_Count T_05040_inntekt" measure="1" displayFolder="" measureGroup="T_05040_inntekt" count="0" hidden="1"/>
    <cacheHierarchy uniqueName="[Measures].[__XL_Count T_05038_Gj_snitt_inntekt]" caption="__XL_Count T_05038_Gj_snitt_inntekt" measure="1" displayFolder="" measureGroup="T_05038_Gj_snitt_inntekt" count="0" hidden="1"/>
    <cacheHierarchy uniqueName="[Measures].[__XL_Count T_05043_inntekt_prosent_andel]" caption="__XL_Count T_05043_inntekt_prosent_andel" measure="1" displayFolder="" measureGroup="T_05043_inntekt_prosent_andel" count="0" hidden="1"/>
    <cacheHierarchy uniqueName="[Measures].[__XL_Count T_09823_gjeld_renteutgifter]" caption="__XL_Count T_09823_gjeld_renteutgifter" measure="1" displayFolder="" measureGroup="T_09823_gjeld_renteutgifter" count="0" hidden="1"/>
    <cacheHierarchy uniqueName="[Measures].[__XL_Count T_fylke]" caption="__XL_Count T_fylke" measure="1" displayFolder="" measureGroup="T_fylke" count="0" hidden="1"/>
    <cacheHierarchy uniqueName="[Measures].[__XL_Count T_fylke 1]" caption="__XL_Count T_fylke 1" measure="1" displayFolder="" measureGroup="T_fylke 1" count="0" hidden="1"/>
    <cacheHierarchy uniqueName="[Measures].[__XL_Count næringsinntekt]" caption="__XL_Count næringsinntekt" measure="1" displayFolder="" measureGroup="næringsinntekt" count="0" hidden="1"/>
    <cacheHierarchy uniqueName="[Measures].[__No measures defined]" caption="__No measures defined" measure="1" displayFolder="" count="0" hidden="1"/>
    <cacheHierarchy uniqueName="[Measures].[Sum av Verdi]" caption="Sum av Verdi" measure="1" displayFolder="" measureGroup="T_05038_Gj_snitt_inntekt" count="0" hidden="1">
      <extLst>
        <ext xmlns:x15="http://schemas.microsoft.com/office/spreadsheetml/2010/11/main" uri="{B97F6D7D-B522-45F9-BDA1-12C45D357490}">
          <x15:cacheHierarchy aggregatedColumn="7"/>
        </ext>
      </extLst>
    </cacheHierarchy>
    <cacheHierarchy uniqueName="[Measures].[Antall av Verdi]" caption="Antall av Verdi" measure="1" displayFolder="" measureGroup="T_05038_Gj_snitt_inntekt" count="0" hidden="1">
      <extLst>
        <ext xmlns:x15="http://schemas.microsoft.com/office/spreadsheetml/2010/11/main" uri="{B97F6D7D-B522-45F9-BDA1-12C45D357490}">
          <x15:cacheHierarchy aggregatedColumn="7"/>
        </ext>
      </extLst>
    </cacheHierarchy>
    <cacheHierarchy uniqueName="[Measures].[Sum av Verdi 2]" caption="Sum av Verdi 2" measure="1" displayFolder="" measureGroup="T_05040_inntekt" count="0" hidden="1">
      <extLst>
        <ext xmlns:x15="http://schemas.microsoft.com/office/spreadsheetml/2010/11/main" uri="{B97F6D7D-B522-45F9-BDA1-12C45D357490}">
          <x15:cacheHierarchy aggregatedColumn="11"/>
        </ext>
      </extLst>
    </cacheHierarchy>
    <cacheHierarchy uniqueName="[Measures].[Antall av Verdi 2]" caption="Antall av Verdi 2" measure="1" displayFolder="" measureGroup="T_05040_inntekt" count="0" hidden="1">
      <extLst>
        <ext xmlns:x15="http://schemas.microsoft.com/office/spreadsheetml/2010/11/main" uri="{B97F6D7D-B522-45F9-BDA1-12C45D357490}">
          <x15:cacheHierarchy aggregatedColumn="11"/>
        </ext>
      </extLst>
    </cacheHierarchy>
    <cacheHierarchy uniqueName="[Measures].[Sum av Verdi 3]" caption="Sum av Verdi 3" measure="1" displayFolder="" measureGroup="T_05043_inntekt_prosent_andel" count="0" hidden="1">
      <extLst>
        <ext xmlns:x15="http://schemas.microsoft.com/office/spreadsheetml/2010/11/main" uri="{B97F6D7D-B522-45F9-BDA1-12C45D357490}">
          <x15:cacheHierarchy aggregatedColumn="15"/>
        </ext>
      </extLst>
    </cacheHierarchy>
    <cacheHierarchy uniqueName="[Measures].[Sum av Verdi 4]" caption="Sum av Verdi 4" measure="1" displayFolder="" measureGroup="T_09823_gjeld_renteutgifter" count="0" hidden="1">
      <extLst>
        <ext xmlns:x15="http://schemas.microsoft.com/office/spreadsheetml/2010/11/main" uri="{B97F6D7D-B522-45F9-BDA1-12C45D357490}">
          <x15:cacheHierarchy aggregatedColumn="19"/>
        </ext>
      </extLst>
    </cacheHierarchy>
    <cacheHierarchy uniqueName="[Measures].[Sum av Verdi 5]" caption="Sum av Verdi 5" measure="1" displayFolder="" measureGroup="næringsinntekt" count="0" hidden="1">
      <extLst>
        <ext xmlns:x15="http://schemas.microsoft.com/office/spreadsheetml/2010/11/main" uri="{B97F6D7D-B522-45F9-BDA1-12C45D357490}">
          <x15:cacheHierarchy aggregatedColumn="3"/>
        </ext>
      </extLst>
    </cacheHierarchy>
  </cacheHierarchies>
  <kpis count="0"/>
  <dimensions count="8">
    <dimension measure="1" name="Measures" uniqueName="[Measures]" caption="Measures"/>
    <dimension name="næringsinntekt" uniqueName="[næringsinntekt]" caption="næringsinntekt"/>
    <dimension name="T_05038_Gj_snitt_inntekt" uniqueName="[T_05038_Gj_snitt_inntekt]" caption="T_05038_Gj_snitt_inntekt"/>
    <dimension name="T_05040_inntekt" uniqueName="[T_05040_inntekt]" caption="T_05040_inntekt"/>
    <dimension name="T_05043_inntekt_prosent_andel" uniqueName="[T_05043_inntekt_prosent_andel]" caption="T_05043_inntekt_prosent_andel"/>
    <dimension name="T_09823_gjeld_renteutgifter" uniqueName="[T_09823_gjeld_renteutgifter]" caption="T_09823_gjeld_renteutgifter"/>
    <dimension name="T_fylke" uniqueName="[T_fylke]" caption="T_fylke"/>
    <dimension name="T_fylke 1" uniqueName="[T_fylke 1]" caption="T_fylke 1"/>
  </dimensions>
  <measureGroups count="7">
    <measureGroup name="næringsinntekt" caption="næringsinntekt"/>
    <measureGroup name="T_05038_Gj_snitt_inntekt" caption="T_05038_Gj_snitt_inntekt"/>
    <measureGroup name="T_05040_inntekt" caption="T_05040_inntekt"/>
    <measureGroup name="T_05043_inntekt_prosent_andel" caption="T_05043_inntekt_prosent_andel"/>
    <measureGroup name="T_09823_gjeld_renteutgifter" caption="T_09823_gjeld_renteutgifter"/>
    <measureGroup name="T_fylke" caption="T_fylke"/>
    <measureGroup name="T_fylke 1" caption="T_fylke 1"/>
  </measureGroups>
  <maps count="15">
    <map measureGroup="0" dimension="1"/>
    <map measureGroup="0" dimension="6"/>
    <map measureGroup="1" dimension="2"/>
    <map measureGroup="1" dimension="6"/>
    <map measureGroup="1" dimension="7"/>
    <map measureGroup="2" dimension="3"/>
    <map measureGroup="2" dimension="6"/>
    <map measureGroup="2" dimension="7"/>
    <map measureGroup="3" dimension="4"/>
    <map measureGroup="3" dimension="6"/>
    <map measureGroup="4" dimension="5"/>
    <map measureGroup="4" dimension="6"/>
    <map measureGroup="4" dimension="7"/>
    <map measureGroup="5" dimension="6"/>
    <map measureGroup="6" dimension="7"/>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51.561191435183" backgroundQuery="1" createdVersion="7" refreshedVersion="7" minRefreshableVersion="3" recordCount="0" supportSubquery="1" supportAdvancedDrill="1" xr:uid="{D6F2DC25-8AA5-400C-A485-253BCC3D6574}">
  <cacheSource type="external" connectionId="7"/>
  <cacheFields count="4">
    <cacheField name="[T_05038_Gj_snitt_inntekt].[statistikkvariabel].[statistikkvariabel]" caption="statistikkvariabel" numFmtId="0" hierarchy="4" level="1">
      <sharedItems count="5">
        <s v="Andre næringsinntekter"/>
        <s v="Kapitalinntekter o.l"/>
        <s v="Lønn"/>
        <s v="Næringsinntekt fra jordbruk"/>
        <s v="Pensjoner"/>
      </sharedItems>
    </cacheField>
    <cacheField name="[Measures].[Gjsn_inntekt]" caption="Gjsn_inntekt" numFmtId="0" hierarchy="24" level="32767"/>
    <cacheField name="[T_05038_Gj_snitt_inntekt].[år].[år]" caption="år" numFmtId="0" hierarchy="6" level="1">
      <sharedItems containsSemiMixedTypes="0" containsNonDate="0" containsString="0"/>
    </cacheField>
    <cacheField name="[T_fylke].[fylke].[fylke]" caption="fylke" numFmtId="0" hierarchy="21" level="1">
      <sharedItems containsSemiMixedTypes="0" containsNonDate="0" containsString="0"/>
    </cacheField>
  </cacheFields>
  <cacheHierarchies count="45">
    <cacheHierarchy uniqueName="[næringsinntekt].[statistikkvariabel]" caption="statistikkvariabel" attribute="1" defaultMemberUniqueName="[næringsinntekt].[statistikkvariabel].[All]" allUniqueName="[næringsinntekt].[statistikkvariabel].[All]" dimensionUniqueName="[næringsinntekt]" displayFolder="" count="0" memberValueDatatype="130" unbalanced="0"/>
    <cacheHierarchy uniqueName="[næringsinntekt].[region]" caption="region" attribute="1" defaultMemberUniqueName="[næringsinntekt].[region].[All]" allUniqueName="[næringsinntekt].[region].[All]" dimensionUniqueName="[næringsinntekt]" displayFolder="" count="0" memberValueDatatype="130" unbalanced="0"/>
    <cacheHierarchy uniqueName="[næringsinntekt].[år]" caption="år" attribute="1" defaultMemberUniqueName="[næringsinntekt].[år].[All]" allUniqueName="[næringsinntekt].[år].[All]" dimensionUniqueName="[næringsinntekt]" displayFolder="" count="0" memberValueDatatype="130" unbalanced="0"/>
    <cacheHierarchy uniqueName="[næringsinntekt].[Verdi]" caption="Verdi" attribute="1" defaultMemberUniqueName="[næringsinntekt].[Verdi].[All]" allUniqueName="[næringsinntekt].[Verdi].[All]" dimensionUniqueName="[næringsinntekt]" displayFolder="" count="0" memberValueDatatype="20" unbalanced="0"/>
    <cacheHierarchy uniqueName="[T_05038_Gj_snitt_inntekt].[statistikkvariabel]" caption="statistikkvariabel" attribute="1" defaultMemberUniqueName="[T_05038_Gj_snitt_inntekt].[statistikkvariabel].[All]" allUniqueName="[T_05038_Gj_snitt_inntekt].[statistikkvariabel].[All]" dimensionUniqueName="[T_05038_Gj_snitt_inntekt]" displayFolder="" count="2" memberValueDatatype="130" unbalanced="0">
      <fieldsUsage count="2">
        <fieldUsage x="-1"/>
        <fieldUsage x="0"/>
      </fieldsUsage>
    </cacheHierarchy>
    <cacheHierarchy uniqueName="[T_05038_Gj_snitt_inntekt].[fylke_nr]" caption="fylke_nr" attribute="1" defaultMemberUniqueName="[T_05038_Gj_snitt_inntekt].[fylke_nr].[All]" allUniqueName="[T_05038_Gj_snitt_inntekt].[fylke_nr].[All]" dimensionUniqueName="[T_05038_Gj_snitt_inntekt]" displayFolder="" count="0" memberValueDatatype="130" unbalanced="0"/>
    <cacheHierarchy uniqueName="[T_05038_Gj_snitt_inntekt].[år]" caption="år" attribute="1" defaultMemberUniqueName="[T_05038_Gj_snitt_inntekt].[år].[All]" allUniqueName="[T_05038_Gj_snitt_inntekt].[år].[All]" dimensionUniqueName="[T_05038_Gj_snitt_inntekt]" displayFolder="" count="2" memberValueDatatype="130" unbalanced="0">
      <fieldsUsage count="2">
        <fieldUsage x="-1"/>
        <fieldUsage x="2"/>
      </fieldsUsage>
    </cacheHierarchy>
    <cacheHierarchy uniqueName="[T_05038_Gj_snitt_inntekt].[Verdi]" caption="Verdi" attribute="1" defaultMemberUniqueName="[T_05038_Gj_snitt_inntekt].[Verdi].[All]" allUniqueName="[T_05038_Gj_snitt_inntekt].[Verdi].[All]" dimensionUniqueName="[T_05038_Gj_snitt_inntekt]" displayFolder="" count="0" memberValueDatatype="20" unbalanced="0"/>
    <cacheHierarchy uniqueName="[T_05040_inntekt].[statistikkvariabel]" caption="statistikkvariabel" attribute="1" defaultMemberUniqueName="[T_05040_inntekt].[statistikkvariabel].[All]" allUniqueName="[T_05040_inntekt].[statistikkvariabel].[All]" dimensionUniqueName="[T_05040_inntekt]" displayFolder="" count="0" memberValueDatatype="130" unbalanced="0"/>
    <cacheHierarchy uniqueName="[T_05040_inntekt].[fylke_nr]" caption="fylke_nr" attribute="1" defaultMemberUniqueName="[T_05040_inntekt].[fylke_nr].[All]" allUniqueName="[T_05040_inntekt].[fylke_nr].[All]" dimensionUniqueName="[T_05040_inntekt]" displayFolder="" count="0" memberValueDatatype="130" unbalanced="0"/>
    <cacheHierarchy uniqueName="[T_05040_inntekt].[år]" caption="år" attribute="1" defaultMemberUniqueName="[T_05040_inntekt].[år].[All]" allUniqueName="[T_05040_inntekt].[år].[All]" dimensionUniqueName="[T_05040_inntekt]" displayFolder="" count="0" memberValueDatatype="130" unbalanced="0"/>
    <cacheHierarchy uniqueName="[T_05040_inntekt].[Verdi]" caption="Verdi" attribute="1" defaultMemberUniqueName="[T_05040_inntekt].[Verdi].[All]" allUniqueName="[T_05040_inntekt].[Verdi].[All]" dimensionUniqueName="[T_05040_inntekt]" displayFolder="" count="0" memberValueDatatype="20" unbalanced="0"/>
    <cacheHierarchy uniqueName="[T_05043_inntekt_prosent_andel].[statistikkvariabel]" caption="statistikkvariabel" attribute="1" defaultMemberUniqueName="[T_05043_inntekt_prosent_andel].[statistikkvariabel].[All]" allUniqueName="[T_05043_inntekt_prosent_andel].[statistikkvariabel].[All]" dimensionUniqueName="[T_05043_inntekt_prosent_andel]" displayFolder="" count="0" memberValueDatatype="130" unbalanced="0"/>
    <cacheHierarchy uniqueName="[T_05043_inntekt_prosent_andel].[fylke_nr]" caption="fylke_nr" attribute="1" defaultMemberUniqueName="[T_05043_inntekt_prosent_andel].[fylke_nr].[All]" allUniqueName="[T_05043_inntekt_prosent_andel].[fylke_nr].[All]" dimensionUniqueName="[T_05043_inntekt_prosent_andel]" displayFolder="" count="0" memberValueDatatype="130" unbalanced="0"/>
    <cacheHierarchy uniqueName="[T_05043_inntekt_prosent_andel].[år]" caption="år" attribute="1" defaultMemberUniqueName="[T_05043_inntekt_prosent_andel].[år].[All]" allUniqueName="[T_05043_inntekt_prosent_andel].[år].[All]" dimensionUniqueName="[T_05043_inntekt_prosent_andel]" displayFolder="" count="0" memberValueDatatype="130" unbalanced="0"/>
    <cacheHierarchy uniqueName="[T_05043_inntekt_prosent_andel].[Verdi]" caption="Verdi" attribute="1" defaultMemberUniqueName="[T_05043_inntekt_prosent_andel].[Verdi].[All]" allUniqueName="[T_05043_inntekt_prosent_andel].[Verdi].[All]" dimensionUniqueName="[T_05043_inntekt_prosent_andel]" displayFolder="" count="0" memberValueDatatype="20" unbalanced="0"/>
    <cacheHierarchy uniqueName="[T_09823_gjeld_renteutgifter].[statistikkvariabel]" caption="statistikkvariabel" attribute="1" defaultMemberUniqueName="[T_09823_gjeld_renteutgifter].[statistikkvariabel].[All]" allUniqueName="[T_09823_gjeld_renteutgifter].[statistikkvariabel].[All]" dimensionUniqueName="[T_09823_gjeld_renteutgifter]" displayFolder="" count="0" memberValueDatatype="130" unbalanced="0"/>
    <cacheHierarchy uniqueName="[T_09823_gjeld_renteutgifter].[fylke_nr]" caption="fylke_nr" attribute="1" defaultMemberUniqueName="[T_09823_gjeld_renteutgifter].[fylke_nr].[All]" allUniqueName="[T_09823_gjeld_renteutgifter].[fylke_nr].[All]" dimensionUniqueName="[T_09823_gjeld_renteutgifter]" displayFolder="" count="0" memberValueDatatype="130" unbalanced="0"/>
    <cacheHierarchy uniqueName="[T_09823_gjeld_renteutgifter].[år]" caption="år" attribute="1" defaultMemberUniqueName="[T_09823_gjeld_renteutgifter].[år].[All]" allUniqueName="[T_09823_gjeld_renteutgifter].[år].[All]" dimensionUniqueName="[T_09823_gjeld_renteutgifter]" displayFolder="" count="0" memberValueDatatype="130" unbalanced="0"/>
    <cacheHierarchy uniqueName="[T_09823_gjeld_renteutgifter].[Verdi]" caption="Verdi" attribute="1" defaultMemberUniqueName="[T_09823_gjeld_renteutgifter].[Verdi].[All]" allUniqueName="[T_09823_gjeld_renteutgifter].[Verdi].[All]" dimensionUniqueName="[T_09823_gjeld_renteutgifter]" displayFolder="" count="0" memberValueDatatype="20" unbalanced="0"/>
    <cacheHierarchy uniqueName="[T_fylke].[fylke_nr]" caption="fylke_nr" attribute="1" defaultMemberUniqueName="[T_fylke].[fylke_nr].[All]" allUniqueName="[T_fylke].[fylke_nr].[All]" dimensionUniqueName="[T_fylke]" displayFolder="" count="0" memberValueDatatype="130" unbalanced="0"/>
    <cacheHierarchy uniqueName="[T_fylke].[fylke]" caption="fylke" attribute="1" defaultMemberUniqueName="[T_fylke].[fylke].[All]" allUniqueName="[T_fylke].[fylke].[All]" dimensionUniqueName="[T_fylke]" displayFolder="" count="2" memberValueDatatype="130" unbalanced="0">
      <fieldsUsage count="2">
        <fieldUsage x="-1"/>
        <fieldUsage x="3"/>
      </fieldsUsage>
    </cacheHierarchy>
    <cacheHierarchy uniqueName="[T_fylke 1].[fylke_nr]" caption="fylke_nr" attribute="1" defaultMemberUniqueName="[T_fylke 1].[fylke_nr].[All]" allUniqueName="[T_fylke 1].[fylke_nr].[All]" dimensionUniqueName="[T_fylke 1]" displayFolder="" count="0" memberValueDatatype="130" unbalanced="0"/>
    <cacheHierarchy uniqueName="[T_fylke 1].[fylke]" caption="fylke" attribute="1" defaultMemberUniqueName="[T_fylke 1].[fylke].[All]" allUniqueName="[T_fylke 1].[fylke].[All]" dimensionUniqueName="[T_fylke 1]" displayFolder="" count="0" memberValueDatatype="130" unbalanced="0"/>
    <cacheHierarchy uniqueName="[Measures].[Gjsn_inntekt]" caption="Gjsn_inntekt" measure="1" displayFolder="" measureGroup="T_05038_Gj_snitt_inntekt" count="0" oneField="1">
      <fieldsUsage count="1">
        <fieldUsage x="1"/>
      </fieldsUsage>
    </cacheHierarchy>
    <cacheHierarchy uniqueName="[Measures].[Inntekt:prsent]" caption="Inntekt:prsent" measure="1" displayFolder="" measureGroup="T_05040_inntekt" count="0"/>
    <cacheHierarchy uniqueName="[Measures].[ANdel_inntekt]" caption="ANdel_inntekt" measure="1" displayFolder="" measureGroup="T_05043_inntekt_prosent_andel" count="0"/>
    <cacheHierarchy uniqueName="[Measures].[Gjeld]" caption="Gjeld" measure="1" displayFolder="" measureGroup="T_09823_gjeld_renteutgifter" count="0"/>
    <cacheHierarchy uniqueName="[Measures].[Average of Verdi]" caption="Average of Verdi" measure="1" displayFolder="" measureGroup="T_05038_Gj_snitt_inntekt" count="0"/>
    <cacheHierarchy uniqueName="[Measures].[Average of Verdi 2]" caption="Average of Verdi 2" measure="1" displayFolder="" measureGroup="T_09823_gjeld_renteutgifter" count="0"/>
    <cacheHierarchy uniqueName="[Measures].[__XL_Count T_05040_inntekt]" caption="__XL_Count T_05040_inntekt" measure="1" displayFolder="" measureGroup="T_05040_inntekt" count="0" hidden="1"/>
    <cacheHierarchy uniqueName="[Measures].[__XL_Count T_05038_Gj_snitt_inntekt]" caption="__XL_Count T_05038_Gj_snitt_inntekt" measure="1" displayFolder="" measureGroup="T_05038_Gj_snitt_inntekt" count="0" hidden="1"/>
    <cacheHierarchy uniqueName="[Measures].[__XL_Count T_05043_inntekt_prosent_andel]" caption="__XL_Count T_05043_inntekt_prosent_andel" measure="1" displayFolder="" measureGroup="T_05043_inntekt_prosent_andel" count="0" hidden="1"/>
    <cacheHierarchy uniqueName="[Measures].[__XL_Count T_09823_gjeld_renteutgifter]" caption="__XL_Count T_09823_gjeld_renteutgifter" measure="1" displayFolder="" measureGroup="T_09823_gjeld_renteutgifter" count="0" hidden="1"/>
    <cacheHierarchy uniqueName="[Measures].[__XL_Count T_fylke]" caption="__XL_Count T_fylke" measure="1" displayFolder="" measureGroup="T_fylke" count="0" hidden="1"/>
    <cacheHierarchy uniqueName="[Measures].[__XL_Count T_fylke 1]" caption="__XL_Count T_fylke 1" measure="1" displayFolder="" measureGroup="T_fylke 1" count="0" hidden="1"/>
    <cacheHierarchy uniqueName="[Measures].[__XL_Count næringsinntekt]" caption="__XL_Count næringsinntekt" measure="1" displayFolder="" measureGroup="næringsinntekt" count="0" hidden="1"/>
    <cacheHierarchy uniqueName="[Measures].[__No measures defined]" caption="__No measures defined" measure="1" displayFolder="" count="0" hidden="1"/>
    <cacheHierarchy uniqueName="[Measures].[Sum av Verdi]" caption="Sum av Verdi" measure="1" displayFolder="" measureGroup="T_05038_Gj_snitt_inntekt" count="0" hidden="1">
      <extLst>
        <ext xmlns:x15="http://schemas.microsoft.com/office/spreadsheetml/2010/11/main" uri="{B97F6D7D-B522-45F9-BDA1-12C45D357490}">
          <x15:cacheHierarchy aggregatedColumn="7"/>
        </ext>
      </extLst>
    </cacheHierarchy>
    <cacheHierarchy uniqueName="[Measures].[Antall av Verdi]" caption="Antall av Verdi" measure="1" displayFolder="" measureGroup="T_05038_Gj_snitt_inntekt" count="0" hidden="1">
      <extLst>
        <ext xmlns:x15="http://schemas.microsoft.com/office/spreadsheetml/2010/11/main" uri="{B97F6D7D-B522-45F9-BDA1-12C45D357490}">
          <x15:cacheHierarchy aggregatedColumn="7"/>
        </ext>
      </extLst>
    </cacheHierarchy>
    <cacheHierarchy uniqueName="[Measures].[Sum av Verdi 2]" caption="Sum av Verdi 2" measure="1" displayFolder="" measureGroup="T_05040_inntekt" count="0" hidden="1">
      <extLst>
        <ext xmlns:x15="http://schemas.microsoft.com/office/spreadsheetml/2010/11/main" uri="{B97F6D7D-B522-45F9-BDA1-12C45D357490}">
          <x15:cacheHierarchy aggregatedColumn="11"/>
        </ext>
      </extLst>
    </cacheHierarchy>
    <cacheHierarchy uniqueName="[Measures].[Antall av Verdi 2]" caption="Antall av Verdi 2" measure="1" displayFolder="" measureGroup="T_05040_inntekt" count="0" hidden="1">
      <extLst>
        <ext xmlns:x15="http://schemas.microsoft.com/office/spreadsheetml/2010/11/main" uri="{B97F6D7D-B522-45F9-BDA1-12C45D357490}">
          <x15:cacheHierarchy aggregatedColumn="11"/>
        </ext>
      </extLst>
    </cacheHierarchy>
    <cacheHierarchy uniqueName="[Measures].[Sum av Verdi 3]" caption="Sum av Verdi 3" measure="1" displayFolder="" measureGroup="T_05043_inntekt_prosent_andel" count="0" hidden="1">
      <extLst>
        <ext xmlns:x15="http://schemas.microsoft.com/office/spreadsheetml/2010/11/main" uri="{B97F6D7D-B522-45F9-BDA1-12C45D357490}">
          <x15:cacheHierarchy aggregatedColumn="15"/>
        </ext>
      </extLst>
    </cacheHierarchy>
    <cacheHierarchy uniqueName="[Measures].[Sum av Verdi 4]" caption="Sum av Verdi 4" measure="1" displayFolder="" measureGroup="T_09823_gjeld_renteutgifter" count="0" hidden="1">
      <extLst>
        <ext xmlns:x15="http://schemas.microsoft.com/office/spreadsheetml/2010/11/main" uri="{B97F6D7D-B522-45F9-BDA1-12C45D357490}">
          <x15:cacheHierarchy aggregatedColumn="19"/>
        </ext>
      </extLst>
    </cacheHierarchy>
    <cacheHierarchy uniqueName="[Measures].[Sum av Verdi 5]" caption="Sum av Verdi 5" measure="1" displayFolder="" measureGroup="næringsinntekt" count="0" hidden="1">
      <extLst>
        <ext xmlns:x15="http://schemas.microsoft.com/office/spreadsheetml/2010/11/main" uri="{B97F6D7D-B522-45F9-BDA1-12C45D357490}">
          <x15:cacheHierarchy aggregatedColumn="3"/>
        </ext>
      </extLst>
    </cacheHierarchy>
  </cacheHierarchies>
  <kpis count="0"/>
  <dimensions count="8">
    <dimension measure="1" name="Measures" uniqueName="[Measures]" caption="Measures"/>
    <dimension name="næringsinntekt" uniqueName="[næringsinntekt]" caption="næringsinntekt"/>
    <dimension name="T_05038_Gj_snitt_inntekt" uniqueName="[T_05038_Gj_snitt_inntekt]" caption="T_05038_Gj_snitt_inntekt"/>
    <dimension name="T_05040_inntekt" uniqueName="[T_05040_inntekt]" caption="T_05040_inntekt"/>
    <dimension name="T_05043_inntekt_prosent_andel" uniqueName="[T_05043_inntekt_prosent_andel]" caption="T_05043_inntekt_prosent_andel"/>
    <dimension name="T_09823_gjeld_renteutgifter" uniqueName="[T_09823_gjeld_renteutgifter]" caption="T_09823_gjeld_renteutgifter"/>
    <dimension name="T_fylke" uniqueName="[T_fylke]" caption="T_fylke"/>
    <dimension name="T_fylke 1" uniqueName="[T_fylke 1]" caption="T_fylke 1"/>
  </dimensions>
  <measureGroups count="7">
    <measureGroup name="næringsinntekt" caption="næringsinntekt"/>
    <measureGroup name="T_05038_Gj_snitt_inntekt" caption="T_05038_Gj_snitt_inntekt"/>
    <measureGroup name="T_05040_inntekt" caption="T_05040_inntekt"/>
    <measureGroup name="T_05043_inntekt_prosent_andel" caption="T_05043_inntekt_prosent_andel"/>
    <measureGroup name="T_09823_gjeld_renteutgifter" caption="T_09823_gjeld_renteutgifter"/>
    <measureGroup name="T_fylke" caption="T_fylke"/>
    <measureGroup name="T_fylke 1" caption="T_fylke 1"/>
  </measureGroups>
  <maps count="15">
    <map measureGroup="0" dimension="1"/>
    <map measureGroup="0" dimension="6"/>
    <map measureGroup="1" dimension="2"/>
    <map measureGroup="1" dimension="6"/>
    <map measureGroup="1" dimension="7"/>
    <map measureGroup="2" dimension="3"/>
    <map measureGroup="2" dimension="6"/>
    <map measureGroup="2" dimension="7"/>
    <map measureGroup="3" dimension="4"/>
    <map measureGroup="3" dimension="6"/>
    <map measureGroup="4" dimension="5"/>
    <map measureGroup="4" dimension="6"/>
    <map measureGroup="4" dimension="7"/>
    <map measureGroup="5" dimension="6"/>
    <map measureGroup="6" dimension="7"/>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51.561191782406" backgroundQuery="1" createdVersion="7" refreshedVersion="7" minRefreshableVersion="3" recordCount="0" supportSubquery="1" supportAdvancedDrill="1" xr:uid="{5FE49C20-7FEA-4ED5-88B6-489D3FBDDD6A}">
  <cacheSource type="external" connectionId="7"/>
  <cacheFields count="4">
    <cacheField name="[T_05038_Gj_snitt_inntekt].[statistikkvariabel].[statistikkvariabel]" caption="statistikkvariabel" numFmtId="0" hierarchy="4" level="1">
      <sharedItems count="6">
        <s v="Andre næringsinntekter"/>
        <s v="Bruttoinntekt i alt"/>
        <s v="Kapitalinntekter o.l"/>
        <s v="Lønn"/>
        <s v="Næringsinntekt fra jordbruk"/>
        <s v="Pensjoner"/>
      </sharedItems>
    </cacheField>
    <cacheField name="[Measures].[Gjsn_inntekt]" caption="Gjsn_inntekt" numFmtId="0" hierarchy="24" level="32767"/>
    <cacheField name="[T_05038_Gj_snitt_inntekt].[år].[år]" caption="år" numFmtId="0" hierarchy="6" level="1">
      <sharedItems containsSemiMixedTypes="0" containsNonDate="0" containsString="0"/>
    </cacheField>
    <cacheField name="[T_fylke].[fylke].[fylke]" caption="fylke" numFmtId="0" hierarchy="21" level="1">
      <sharedItems containsSemiMixedTypes="0" containsNonDate="0" containsString="0"/>
    </cacheField>
  </cacheFields>
  <cacheHierarchies count="45">
    <cacheHierarchy uniqueName="[næringsinntekt].[statistikkvariabel]" caption="statistikkvariabel" attribute="1" defaultMemberUniqueName="[næringsinntekt].[statistikkvariabel].[All]" allUniqueName="[næringsinntekt].[statistikkvariabel].[All]" dimensionUniqueName="[næringsinntekt]" displayFolder="" count="0" memberValueDatatype="130" unbalanced="0"/>
    <cacheHierarchy uniqueName="[næringsinntekt].[region]" caption="region" attribute="1" defaultMemberUniqueName="[næringsinntekt].[region].[All]" allUniqueName="[næringsinntekt].[region].[All]" dimensionUniqueName="[næringsinntekt]" displayFolder="" count="0" memberValueDatatype="130" unbalanced="0"/>
    <cacheHierarchy uniqueName="[næringsinntekt].[år]" caption="år" attribute="1" defaultMemberUniqueName="[næringsinntekt].[år].[All]" allUniqueName="[næringsinntekt].[år].[All]" dimensionUniqueName="[næringsinntekt]" displayFolder="" count="0" memberValueDatatype="130" unbalanced="0"/>
    <cacheHierarchy uniqueName="[næringsinntekt].[Verdi]" caption="Verdi" attribute="1" defaultMemberUniqueName="[næringsinntekt].[Verdi].[All]" allUniqueName="[næringsinntekt].[Verdi].[All]" dimensionUniqueName="[næringsinntekt]" displayFolder="" count="0" memberValueDatatype="20" unbalanced="0"/>
    <cacheHierarchy uniqueName="[T_05038_Gj_snitt_inntekt].[statistikkvariabel]" caption="statistikkvariabel" attribute="1" defaultMemberUniqueName="[T_05038_Gj_snitt_inntekt].[statistikkvariabel].[All]" allUniqueName="[T_05038_Gj_snitt_inntekt].[statistikkvariabel].[All]" dimensionUniqueName="[T_05038_Gj_snitt_inntekt]" displayFolder="" count="2" memberValueDatatype="130" unbalanced="0">
      <fieldsUsage count="2">
        <fieldUsage x="-1"/>
        <fieldUsage x="0"/>
      </fieldsUsage>
    </cacheHierarchy>
    <cacheHierarchy uniqueName="[T_05038_Gj_snitt_inntekt].[fylke_nr]" caption="fylke_nr" attribute="1" defaultMemberUniqueName="[T_05038_Gj_snitt_inntekt].[fylke_nr].[All]" allUniqueName="[T_05038_Gj_snitt_inntekt].[fylke_nr].[All]" dimensionUniqueName="[T_05038_Gj_snitt_inntekt]" displayFolder="" count="0" memberValueDatatype="130" unbalanced="0"/>
    <cacheHierarchy uniqueName="[T_05038_Gj_snitt_inntekt].[år]" caption="år" attribute="1" defaultMemberUniqueName="[T_05038_Gj_snitt_inntekt].[år].[All]" allUniqueName="[T_05038_Gj_snitt_inntekt].[år].[All]" dimensionUniqueName="[T_05038_Gj_snitt_inntekt]" displayFolder="" count="2" memberValueDatatype="130" unbalanced="0">
      <fieldsUsage count="2">
        <fieldUsage x="-1"/>
        <fieldUsage x="2"/>
      </fieldsUsage>
    </cacheHierarchy>
    <cacheHierarchy uniqueName="[T_05038_Gj_snitt_inntekt].[Verdi]" caption="Verdi" attribute="1" defaultMemberUniqueName="[T_05038_Gj_snitt_inntekt].[Verdi].[All]" allUniqueName="[T_05038_Gj_snitt_inntekt].[Verdi].[All]" dimensionUniqueName="[T_05038_Gj_snitt_inntekt]" displayFolder="" count="0" memberValueDatatype="20" unbalanced="0"/>
    <cacheHierarchy uniqueName="[T_05040_inntekt].[statistikkvariabel]" caption="statistikkvariabel" attribute="1" defaultMemberUniqueName="[T_05040_inntekt].[statistikkvariabel].[All]" allUniqueName="[T_05040_inntekt].[statistikkvariabel].[All]" dimensionUniqueName="[T_05040_inntekt]" displayFolder="" count="0" memberValueDatatype="130" unbalanced="0"/>
    <cacheHierarchy uniqueName="[T_05040_inntekt].[fylke_nr]" caption="fylke_nr" attribute="1" defaultMemberUniqueName="[T_05040_inntekt].[fylke_nr].[All]" allUniqueName="[T_05040_inntekt].[fylke_nr].[All]" dimensionUniqueName="[T_05040_inntekt]" displayFolder="" count="0" memberValueDatatype="130" unbalanced="0"/>
    <cacheHierarchy uniqueName="[T_05040_inntekt].[år]" caption="år" attribute="1" defaultMemberUniqueName="[T_05040_inntekt].[år].[All]" allUniqueName="[T_05040_inntekt].[år].[All]" dimensionUniqueName="[T_05040_inntekt]" displayFolder="" count="0" memberValueDatatype="130" unbalanced="0"/>
    <cacheHierarchy uniqueName="[T_05040_inntekt].[Verdi]" caption="Verdi" attribute="1" defaultMemberUniqueName="[T_05040_inntekt].[Verdi].[All]" allUniqueName="[T_05040_inntekt].[Verdi].[All]" dimensionUniqueName="[T_05040_inntekt]" displayFolder="" count="0" memberValueDatatype="20" unbalanced="0"/>
    <cacheHierarchy uniqueName="[T_05043_inntekt_prosent_andel].[statistikkvariabel]" caption="statistikkvariabel" attribute="1" defaultMemberUniqueName="[T_05043_inntekt_prosent_andel].[statistikkvariabel].[All]" allUniqueName="[T_05043_inntekt_prosent_andel].[statistikkvariabel].[All]" dimensionUniqueName="[T_05043_inntekt_prosent_andel]" displayFolder="" count="0" memberValueDatatype="130" unbalanced="0"/>
    <cacheHierarchy uniqueName="[T_05043_inntekt_prosent_andel].[fylke_nr]" caption="fylke_nr" attribute="1" defaultMemberUniqueName="[T_05043_inntekt_prosent_andel].[fylke_nr].[All]" allUniqueName="[T_05043_inntekt_prosent_andel].[fylke_nr].[All]" dimensionUniqueName="[T_05043_inntekt_prosent_andel]" displayFolder="" count="0" memberValueDatatype="130" unbalanced="0"/>
    <cacheHierarchy uniqueName="[T_05043_inntekt_prosent_andel].[år]" caption="år" attribute="1" defaultMemberUniqueName="[T_05043_inntekt_prosent_andel].[år].[All]" allUniqueName="[T_05043_inntekt_prosent_andel].[år].[All]" dimensionUniqueName="[T_05043_inntekt_prosent_andel]" displayFolder="" count="0" memberValueDatatype="130" unbalanced="0"/>
    <cacheHierarchy uniqueName="[T_05043_inntekt_prosent_andel].[Verdi]" caption="Verdi" attribute="1" defaultMemberUniqueName="[T_05043_inntekt_prosent_andel].[Verdi].[All]" allUniqueName="[T_05043_inntekt_prosent_andel].[Verdi].[All]" dimensionUniqueName="[T_05043_inntekt_prosent_andel]" displayFolder="" count="0" memberValueDatatype="20" unbalanced="0"/>
    <cacheHierarchy uniqueName="[T_09823_gjeld_renteutgifter].[statistikkvariabel]" caption="statistikkvariabel" attribute="1" defaultMemberUniqueName="[T_09823_gjeld_renteutgifter].[statistikkvariabel].[All]" allUniqueName="[T_09823_gjeld_renteutgifter].[statistikkvariabel].[All]" dimensionUniqueName="[T_09823_gjeld_renteutgifter]" displayFolder="" count="0" memberValueDatatype="130" unbalanced="0"/>
    <cacheHierarchy uniqueName="[T_09823_gjeld_renteutgifter].[fylke_nr]" caption="fylke_nr" attribute="1" defaultMemberUniqueName="[T_09823_gjeld_renteutgifter].[fylke_nr].[All]" allUniqueName="[T_09823_gjeld_renteutgifter].[fylke_nr].[All]" dimensionUniqueName="[T_09823_gjeld_renteutgifter]" displayFolder="" count="0" memberValueDatatype="130" unbalanced="0"/>
    <cacheHierarchy uniqueName="[T_09823_gjeld_renteutgifter].[år]" caption="år" attribute="1" defaultMemberUniqueName="[T_09823_gjeld_renteutgifter].[år].[All]" allUniqueName="[T_09823_gjeld_renteutgifter].[år].[All]" dimensionUniqueName="[T_09823_gjeld_renteutgifter]" displayFolder="" count="0" memberValueDatatype="130" unbalanced="0"/>
    <cacheHierarchy uniqueName="[T_09823_gjeld_renteutgifter].[Verdi]" caption="Verdi" attribute="1" defaultMemberUniqueName="[T_09823_gjeld_renteutgifter].[Verdi].[All]" allUniqueName="[T_09823_gjeld_renteutgifter].[Verdi].[All]" dimensionUniqueName="[T_09823_gjeld_renteutgifter]" displayFolder="" count="0" memberValueDatatype="20" unbalanced="0"/>
    <cacheHierarchy uniqueName="[T_fylke].[fylke_nr]" caption="fylke_nr" attribute="1" defaultMemberUniqueName="[T_fylke].[fylke_nr].[All]" allUniqueName="[T_fylke].[fylke_nr].[All]" dimensionUniqueName="[T_fylke]" displayFolder="" count="0" memberValueDatatype="130" unbalanced="0"/>
    <cacheHierarchy uniqueName="[T_fylke].[fylke]" caption="fylke" attribute="1" defaultMemberUniqueName="[T_fylke].[fylke].[All]" allUniqueName="[T_fylke].[fylke].[All]" dimensionUniqueName="[T_fylke]" displayFolder="" count="2" memberValueDatatype="130" unbalanced="0">
      <fieldsUsage count="2">
        <fieldUsage x="-1"/>
        <fieldUsage x="3"/>
      </fieldsUsage>
    </cacheHierarchy>
    <cacheHierarchy uniqueName="[T_fylke 1].[fylke_nr]" caption="fylke_nr" attribute="1" defaultMemberUniqueName="[T_fylke 1].[fylke_nr].[All]" allUniqueName="[T_fylke 1].[fylke_nr].[All]" dimensionUniqueName="[T_fylke 1]" displayFolder="" count="0" memberValueDatatype="130" unbalanced="0"/>
    <cacheHierarchy uniqueName="[T_fylke 1].[fylke]" caption="fylke" attribute="1" defaultMemberUniqueName="[T_fylke 1].[fylke].[All]" allUniqueName="[T_fylke 1].[fylke].[All]" dimensionUniqueName="[T_fylke 1]" displayFolder="" count="0" memberValueDatatype="130" unbalanced="0"/>
    <cacheHierarchy uniqueName="[Measures].[Gjsn_inntekt]" caption="Gjsn_inntekt" measure="1" displayFolder="" measureGroup="T_05038_Gj_snitt_inntekt" count="0" oneField="1">
      <fieldsUsage count="1">
        <fieldUsage x="1"/>
      </fieldsUsage>
    </cacheHierarchy>
    <cacheHierarchy uniqueName="[Measures].[Inntekt:prsent]" caption="Inntekt:prsent" measure="1" displayFolder="" measureGroup="T_05040_inntekt" count="0"/>
    <cacheHierarchy uniqueName="[Measures].[ANdel_inntekt]" caption="ANdel_inntekt" measure="1" displayFolder="" measureGroup="T_05043_inntekt_prosent_andel" count="0"/>
    <cacheHierarchy uniqueName="[Measures].[Gjeld]" caption="Gjeld" measure="1" displayFolder="" measureGroup="T_09823_gjeld_renteutgifter" count="0"/>
    <cacheHierarchy uniqueName="[Measures].[Average of Verdi]" caption="Average of Verdi" measure="1" displayFolder="" measureGroup="T_05038_Gj_snitt_inntekt" count="0"/>
    <cacheHierarchy uniqueName="[Measures].[Average of Verdi 2]" caption="Average of Verdi 2" measure="1" displayFolder="" measureGroup="T_09823_gjeld_renteutgifter" count="0"/>
    <cacheHierarchy uniqueName="[Measures].[__XL_Count T_05040_inntekt]" caption="__XL_Count T_05040_inntekt" measure="1" displayFolder="" measureGroup="T_05040_inntekt" count="0" hidden="1"/>
    <cacheHierarchy uniqueName="[Measures].[__XL_Count T_05038_Gj_snitt_inntekt]" caption="__XL_Count T_05038_Gj_snitt_inntekt" measure="1" displayFolder="" measureGroup="T_05038_Gj_snitt_inntekt" count="0" hidden="1"/>
    <cacheHierarchy uniqueName="[Measures].[__XL_Count T_05043_inntekt_prosent_andel]" caption="__XL_Count T_05043_inntekt_prosent_andel" measure="1" displayFolder="" measureGroup="T_05043_inntekt_prosent_andel" count="0" hidden="1"/>
    <cacheHierarchy uniqueName="[Measures].[__XL_Count T_09823_gjeld_renteutgifter]" caption="__XL_Count T_09823_gjeld_renteutgifter" measure="1" displayFolder="" measureGroup="T_09823_gjeld_renteutgifter" count="0" hidden="1"/>
    <cacheHierarchy uniqueName="[Measures].[__XL_Count T_fylke]" caption="__XL_Count T_fylke" measure="1" displayFolder="" measureGroup="T_fylke" count="0" hidden="1"/>
    <cacheHierarchy uniqueName="[Measures].[__XL_Count T_fylke 1]" caption="__XL_Count T_fylke 1" measure="1" displayFolder="" measureGroup="T_fylke 1" count="0" hidden="1"/>
    <cacheHierarchy uniqueName="[Measures].[__XL_Count næringsinntekt]" caption="__XL_Count næringsinntekt" measure="1" displayFolder="" measureGroup="næringsinntekt" count="0" hidden="1"/>
    <cacheHierarchy uniqueName="[Measures].[__No measures defined]" caption="__No measures defined" measure="1" displayFolder="" count="0" hidden="1"/>
    <cacheHierarchy uniqueName="[Measures].[Sum av Verdi]" caption="Sum av Verdi" measure="1" displayFolder="" measureGroup="T_05038_Gj_snitt_inntekt" count="0" hidden="1">
      <extLst>
        <ext xmlns:x15="http://schemas.microsoft.com/office/spreadsheetml/2010/11/main" uri="{B97F6D7D-B522-45F9-BDA1-12C45D357490}">
          <x15:cacheHierarchy aggregatedColumn="7"/>
        </ext>
      </extLst>
    </cacheHierarchy>
    <cacheHierarchy uniqueName="[Measures].[Antall av Verdi]" caption="Antall av Verdi" measure="1" displayFolder="" measureGroup="T_05038_Gj_snitt_inntekt" count="0" hidden="1">
      <extLst>
        <ext xmlns:x15="http://schemas.microsoft.com/office/spreadsheetml/2010/11/main" uri="{B97F6D7D-B522-45F9-BDA1-12C45D357490}">
          <x15:cacheHierarchy aggregatedColumn="7"/>
        </ext>
      </extLst>
    </cacheHierarchy>
    <cacheHierarchy uniqueName="[Measures].[Sum av Verdi 2]" caption="Sum av Verdi 2" measure="1" displayFolder="" measureGroup="T_05040_inntekt" count="0" hidden="1">
      <extLst>
        <ext xmlns:x15="http://schemas.microsoft.com/office/spreadsheetml/2010/11/main" uri="{B97F6D7D-B522-45F9-BDA1-12C45D357490}">
          <x15:cacheHierarchy aggregatedColumn="11"/>
        </ext>
      </extLst>
    </cacheHierarchy>
    <cacheHierarchy uniqueName="[Measures].[Antall av Verdi 2]" caption="Antall av Verdi 2" measure="1" displayFolder="" measureGroup="T_05040_inntekt" count="0" hidden="1">
      <extLst>
        <ext xmlns:x15="http://schemas.microsoft.com/office/spreadsheetml/2010/11/main" uri="{B97F6D7D-B522-45F9-BDA1-12C45D357490}">
          <x15:cacheHierarchy aggregatedColumn="11"/>
        </ext>
      </extLst>
    </cacheHierarchy>
    <cacheHierarchy uniqueName="[Measures].[Sum av Verdi 3]" caption="Sum av Verdi 3" measure="1" displayFolder="" measureGroup="T_05043_inntekt_prosent_andel" count="0" hidden="1">
      <extLst>
        <ext xmlns:x15="http://schemas.microsoft.com/office/spreadsheetml/2010/11/main" uri="{B97F6D7D-B522-45F9-BDA1-12C45D357490}">
          <x15:cacheHierarchy aggregatedColumn="15"/>
        </ext>
      </extLst>
    </cacheHierarchy>
    <cacheHierarchy uniqueName="[Measures].[Sum av Verdi 4]" caption="Sum av Verdi 4" measure="1" displayFolder="" measureGroup="T_09823_gjeld_renteutgifter" count="0" hidden="1">
      <extLst>
        <ext xmlns:x15="http://schemas.microsoft.com/office/spreadsheetml/2010/11/main" uri="{B97F6D7D-B522-45F9-BDA1-12C45D357490}">
          <x15:cacheHierarchy aggregatedColumn="19"/>
        </ext>
      </extLst>
    </cacheHierarchy>
    <cacheHierarchy uniqueName="[Measures].[Sum av Verdi 5]" caption="Sum av Verdi 5" measure="1" displayFolder="" measureGroup="næringsinntekt" count="0" hidden="1">
      <extLst>
        <ext xmlns:x15="http://schemas.microsoft.com/office/spreadsheetml/2010/11/main" uri="{B97F6D7D-B522-45F9-BDA1-12C45D357490}">
          <x15:cacheHierarchy aggregatedColumn="3"/>
        </ext>
      </extLst>
    </cacheHierarchy>
  </cacheHierarchies>
  <kpis count="0"/>
  <dimensions count="8">
    <dimension measure="1" name="Measures" uniqueName="[Measures]" caption="Measures"/>
    <dimension name="næringsinntekt" uniqueName="[næringsinntekt]" caption="næringsinntekt"/>
    <dimension name="T_05038_Gj_snitt_inntekt" uniqueName="[T_05038_Gj_snitt_inntekt]" caption="T_05038_Gj_snitt_inntekt"/>
    <dimension name="T_05040_inntekt" uniqueName="[T_05040_inntekt]" caption="T_05040_inntekt"/>
    <dimension name="T_05043_inntekt_prosent_andel" uniqueName="[T_05043_inntekt_prosent_andel]" caption="T_05043_inntekt_prosent_andel"/>
    <dimension name="T_09823_gjeld_renteutgifter" uniqueName="[T_09823_gjeld_renteutgifter]" caption="T_09823_gjeld_renteutgifter"/>
    <dimension name="T_fylke" uniqueName="[T_fylke]" caption="T_fylke"/>
    <dimension name="T_fylke 1" uniqueName="[T_fylke 1]" caption="T_fylke 1"/>
  </dimensions>
  <measureGroups count="7">
    <measureGroup name="næringsinntekt" caption="næringsinntekt"/>
    <measureGroup name="T_05038_Gj_snitt_inntekt" caption="T_05038_Gj_snitt_inntekt"/>
    <measureGroup name="T_05040_inntekt" caption="T_05040_inntekt"/>
    <measureGroup name="T_05043_inntekt_prosent_andel" caption="T_05043_inntekt_prosent_andel"/>
    <measureGroup name="T_09823_gjeld_renteutgifter" caption="T_09823_gjeld_renteutgifter"/>
    <measureGroup name="T_fylke" caption="T_fylke"/>
    <measureGroup name="T_fylke 1" caption="T_fylke 1"/>
  </measureGroups>
  <maps count="15">
    <map measureGroup="0" dimension="1"/>
    <map measureGroup="0" dimension="6"/>
    <map measureGroup="1" dimension="2"/>
    <map measureGroup="1" dimension="6"/>
    <map measureGroup="1" dimension="7"/>
    <map measureGroup="2" dimension="3"/>
    <map measureGroup="2" dimension="6"/>
    <map measureGroup="2" dimension="7"/>
    <map measureGroup="3" dimension="4"/>
    <map measureGroup="3" dimension="6"/>
    <map measureGroup="4" dimension="5"/>
    <map measureGroup="4" dimension="6"/>
    <map measureGroup="4" dimension="7"/>
    <map measureGroup="5" dimension="6"/>
    <map measureGroup="6" dimension="7"/>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51.561192245368" backgroundQuery="1" createdVersion="7" refreshedVersion="7" minRefreshableVersion="3" recordCount="0" supportSubquery="1" supportAdvancedDrill="1" xr:uid="{6A8FADB0-AC4A-452A-847D-A2F68C6A70F0}">
  <cacheSource type="external" connectionId="7"/>
  <cacheFields count="4">
    <cacheField name="[T_05038_Gj_snitt_inntekt].[statistikkvariabel].[statistikkvariabel]" caption="statistikkvariabel" numFmtId="0" hierarchy="4" level="1">
      <sharedItems count="5">
        <s v="Andre næringsinntekter"/>
        <s v="Kapitalinntekter o.l"/>
        <s v="Lønn"/>
        <s v="Næringsinntekt fra jordbruk"/>
        <s v="Pensjoner"/>
      </sharedItems>
    </cacheField>
    <cacheField name="[Measures].[Gjsn_inntekt]" caption="Gjsn_inntekt" numFmtId="0" hierarchy="24" level="32767"/>
    <cacheField name="[T_05038_Gj_snitt_inntekt].[år].[år]" caption="år" numFmtId="0" hierarchy="6" level="1">
      <sharedItems containsSemiMixedTypes="0" containsNonDate="0" containsString="0"/>
    </cacheField>
    <cacheField name="[T_fylke].[fylke].[fylke]" caption="fylke" numFmtId="0" hierarchy="21" level="1">
      <sharedItems containsSemiMixedTypes="0" containsNonDate="0" containsString="0"/>
    </cacheField>
  </cacheFields>
  <cacheHierarchies count="45">
    <cacheHierarchy uniqueName="[næringsinntekt].[statistikkvariabel]" caption="statistikkvariabel" attribute="1" defaultMemberUniqueName="[næringsinntekt].[statistikkvariabel].[All]" allUniqueName="[næringsinntekt].[statistikkvariabel].[All]" dimensionUniqueName="[næringsinntekt]" displayFolder="" count="0" memberValueDatatype="130" unbalanced="0"/>
    <cacheHierarchy uniqueName="[næringsinntekt].[region]" caption="region" attribute="1" defaultMemberUniqueName="[næringsinntekt].[region].[All]" allUniqueName="[næringsinntekt].[region].[All]" dimensionUniqueName="[næringsinntekt]" displayFolder="" count="0" memberValueDatatype="130" unbalanced="0"/>
    <cacheHierarchy uniqueName="[næringsinntekt].[år]" caption="år" attribute="1" defaultMemberUniqueName="[næringsinntekt].[år].[All]" allUniqueName="[næringsinntekt].[år].[All]" dimensionUniqueName="[næringsinntekt]" displayFolder="" count="0" memberValueDatatype="130" unbalanced="0"/>
    <cacheHierarchy uniqueName="[næringsinntekt].[Verdi]" caption="Verdi" attribute="1" defaultMemberUniqueName="[næringsinntekt].[Verdi].[All]" allUniqueName="[næringsinntekt].[Verdi].[All]" dimensionUniqueName="[næringsinntekt]" displayFolder="" count="0" memberValueDatatype="20" unbalanced="0"/>
    <cacheHierarchy uniqueName="[T_05038_Gj_snitt_inntekt].[statistikkvariabel]" caption="statistikkvariabel" attribute="1" defaultMemberUniqueName="[T_05038_Gj_snitt_inntekt].[statistikkvariabel].[All]" allUniqueName="[T_05038_Gj_snitt_inntekt].[statistikkvariabel].[All]" dimensionUniqueName="[T_05038_Gj_snitt_inntekt]" displayFolder="" count="2" memberValueDatatype="130" unbalanced="0">
      <fieldsUsage count="2">
        <fieldUsage x="-1"/>
        <fieldUsage x="0"/>
      </fieldsUsage>
    </cacheHierarchy>
    <cacheHierarchy uniqueName="[T_05038_Gj_snitt_inntekt].[fylke_nr]" caption="fylke_nr" attribute="1" defaultMemberUniqueName="[T_05038_Gj_snitt_inntekt].[fylke_nr].[All]" allUniqueName="[T_05038_Gj_snitt_inntekt].[fylke_nr].[All]" dimensionUniqueName="[T_05038_Gj_snitt_inntekt]" displayFolder="" count="0" memberValueDatatype="130" unbalanced="0"/>
    <cacheHierarchy uniqueName="[T_05038_Gj_snitt_inntekt].[år]" caption="år" attribute="1" defaultMemberUniqueName="[T_05038_Gj_snitt_inntekt].[år].[All]" allUniqueName="[T_05038_Gj_snitt_inntekt].[år].[All]" dimensionUniqueName="[T_05038_Gj_snitt_inntekt]" displayFolder="" count="2" memberValueDatatype="130" unbalanced="0">
      <fieldsUsage count="2">
        <fieldUsage x="-1"/>
        <fieldUsage x="2"/>
      </fieldsUsage>
    </cacheHierarchy>
    <cacheHierarchy uniqueName="[T_05038_Gj_snitt_inntekt].[Verdi]" caption="Verdi" attribute="1" defaultMemberUniqueName="[T_05038_Gj_snitt_inntekt].[Verdi].[All]" allUniqueName="[T_05038_Gj_snitt_inntekt].[Verdi].[All]" dimensionUniqueName="[T_05038_Gj_snitt_inntekt]" displayFolder="" count="0" memberValueDatatype="20" unbalanced="0"/>
    <cacheHierarchy uniqueName="[T_05040_inntekt].[statistikkvariabel]" caption="statistikkvariabel" attribute="1" defaultMemberUniqueName="[T_05040_inntekt].[statistikkvariabel].[All]" allUniqueName="[T_05040_inntekt].[statistikkvariabel].[All]" dimensionUniqueName="[T_05040_inntekt]" displayFolder="" count="0" memberValueDatatype="130" unbalanced="0"/>
    <cacheHierarchy uniqueName="[T_05040_inntekt].[fylke_nr]" caption="fylke_nr" attribute="1" defaultMemberUniqueName="[T_05040_inntekt].[fylke_nr].[All]" allUniqueName="[T_05040_inntekt].[fylke_nr].[All]" dimensionUniqueName="[T_05040_inntekt]" displayFolder="" count="0" memberValueDatatype="130" unbalanced="0"/>
    <cacheHierarchy uniqueName="[T_05040_inntekt].[år]" caption="år" attribute="1" defaultMemberUniqueName="[T_05040_inntekt].[år].[All]" allUniqueName="[T_05040_inntekt].[år].[All]" dimensionUniqueName="[T_05040_inntekt]" displayFolder="" count="0" memberValueDatatype="130" unbalanced="0"/>
    <cacheHierarchy uniqueName="[T_05040_inntekt].[Verdi]" caption="Verdi" attribute="1" defaultMemberUniqueName="[T_05040_inntekt].[Verdi].[All]" allUniqueName="[T_05040_inntekt].[Verdi].[All]" dimensionUniqueName="[T_05040_inntekt]" displayFolder="" count="0" memberValueDatatype="20" unbalanced="0"/>
    <cacheHierarchy uniqueName="[T_05043_inntekt_prosent_andel].[statistikkvariabel]" caption="statistikkvariabel" attribute="1" defaultMemberUniqueName="[T_05043_inntekt_prosent_andel].[statistikkvariabel].[All]" allUniqueName="[T_05043_inntekt_prosent_andel].[statistikkvariabel].[All]" dimensionUniqueName="[T_05043_inntekt_prosent_andel]" displayFolder="" count="0" memberValueDatatype="130" unbalanced="0"/>
    <cacheHierarchy uniqueName="[T_05043_inntekt_prosent_andel].[fylke_nr]" caption="fylke_nr" attribute="1" defaultMemberUniqueName="[T_05043_inntekt_prosent_andel].[fylke_nr].[All]" allUniqueName="[T_05043_inntekt_prosent_andel].[fylke_nr].[All]" dimensionUniqueName="[T_05043_inntekt_prosent_andel]" displayFolder="" count="0" memberValueDatatype="130" unbalanced="0"/>
    <cacheHierarchy uniqueName="[T_05043_inntekt_prosent_andel].[år]" caption="år" attribute="1" defaultMemberUniqueName="[T_05043_inntekt_prosent_andel].[år].[All]" allUniqueName="[T_05043_inntekt_prosent_andel].[år].[All]" dimensionUniqueName="[T_05043_inntekt_prosent_andel]" displayFolder="" count="0" memberValueDatatype="130" unbalanced="0"/>
    <cacheHierarchy uniqueName="[T_05043_inntekt_prosent_andel].[Verdi]" caption="Verdi" attribute="1" defaultMemberUniqueName="[T_05043_inntekt_prosent_andel].[Verdi].[All]" allUniqueName="[T_05043_inntekt_prosent_andel].[Verdi].[All]" dimensionUniqueName="[T_05043_inntekt_prosent_andel]" displayFolder="" count="0" memberValueDatatype="20" unbalanced="0"/>
    <cacheHierarchy uniqueName="[T_09823_gjeld_renteutgifter].[statistikkvariabel]" caption="statistikkvariabel" attribute="1" defaultMemberUniqueName="[T_09823_gjeld_renteutgifter].[statistikkvariabel].[All]" allUniqueName="[T_09823_gjeld_renteutgifter].[statistikkvariabel].[All]" dimensionUniqueName="[T_09823_gjeld_renteutgifter]" displayFolder="" count="0" memberValueDatatype="130" unbalanced="0"/>
    <cacheHierarchy uniqueName="[T_09823_gjeld_renteutgifter].[fylke_nr]" caption="fylke_nr" attribute="1" defaultMemberUniqueName="[T_09823_gjeld_renteutgifter].[fylke_nr].[All]" allUniqueName="[T_09823_gjeld_renteutgifter].[fylke_nr].[All]" dimensionUniqueName="[T_09823_gjeld_renteutgifter]" displayFolder="" count="0" memberValueDatatype="130" unbalanced="0"/>
    <cacheHierarchy uniqueName="[T_09823_gjeld_renteutgifter].[år]" caption="år" attribute="1" defaultMemberUniqueName="[T_09823_gjeld_renteutgifter].[år].[All]" allUniqueName="[T_09823_gjeld_renteutgifter].[år].[All]" dimensionUniqueName="[T_09823_gjeld_renteutgifter]" displayFolder="" count="0" memberValueDatatype="130" unbalanced="0"/>
    <cacheHierarchy uniqueName="[T_09823_gjeld_renteutgifter].[Verdi]" caption="Verdi" attribute="1" defaultMemberUniqueName="[T_09823_gjeld_renteutgifter].[Verdi].[All]" allUniqueName="[T_09823_gjeld_renteutgifter].[Verdi].[All]" dimensionUniqueName="[T_09823_gjeld_renteutgifter]" displayFolder="" count="0" memberValueDatatype="20" unbalanced="0"/>
    <cacheHierarchy uniqueName="[T_fylke].[fylke_nr]" caption="fylke_nr" attribute="1" defaultMemberUniqueName="[T_fylke].[fylke_nr].[All]" allUniqueName="[T_fylke].[fylke_nr].[All]" dimensionUniqueName="[T_fylke]" displayFolder="" count="0" memberValueDatatype="130" unbalanced="0"/>
    <cacheHierarchy uniqueName="[T_fylke].[fylke]" caption="fylke" attribute="1" defaultMemberUniqueName="[T_fylke].[fylke].[All]" allUniqueName="[T_fylke].[fylke].[All]" dimensionUniqueName="[T_fylke]" displayFolder="" count="2" memberValueDatatype="130" unbalanced="0">
      <fieldsUsage count="2">
        <fieldUsage x="-1"/>
        <fieldUsage x="3"/>
      </fieldsUsage>
    </cacheHierarchy>
    <cacheHierarchy uniqueName="[T_fylke 1].[fylke_nr]" caption="fylke_nr" attribute="1" defaultMemberUniqueName="[T_fylke 1].[fylke_nr].[All]" allUniqueName="[T_fylke 1].[fylke_nr].[All]" dimensionUniqueName="[T_fylke 1]" displayFolder="" count="0" memberValueDatatype="130" unbalanced="0"/>
    <cacheHierarchy uniqueName="[T_fylke 1].[fylke]" caption="fylke" attribute="1" defaultMemberUniqueName="[T_fylke 1].[fylke].[All]" allUniqueName="[T_fylke 1].[fylke].[All]" dimensionUniqueName="[T_fylke 1]" displayFolder="" count="0" memberValueDatatype="130" unbalanced="0"/>
    <cacheHierarchy uniqueName="[Measures].[Gjsn_inntekt]" caption="Gjsn_inntekt" measure="1" displayFolder="" measureGroup="T_05038_Gj_snitt_inntekt" count="0" oneField="1">
      <fieldsUsage count="1">
        <fieldUsage x="1"/>
      </fieldsUsage>
    </cacheHierarchy>
    <cacheHierarchy uniqueName="[Measures].[Inntekt:prsent]" caption="Inntekt:prsent" measure="1" displayFolder="" measureGroup="T_05040_inntekt" count="0"/>
    <cacheHierarchy uniqueName="[Measures].[ANdel_inntekt]" caption="ANdel_inntekt" measure="1" displayFolder="" measureGroup="T_05043_inntekt_prosent_andel" count="0"/>
    <cacheHierarchy uniqueName="[Measures].[Gjeld]" caption="Gjeld" measure="1" displayFolder="" measureGroup="T_09823_gjeld_renteutgifter" count="0"/>
    <cacheHierarchy uniqueName="[Measures].[Average of Verdi]" caption="Average of Verdi" measure="1" displayFolder="" measureGroup="T_05038_Gj_snitt_inntekt" count="0"/>
    <cacheHierarchy uniqueName="[Measures].[Average of Verdi 2]" caption="Average of Verdi 2" measure="1" displayFolder="" measureGroup="T_09823_gjeld_renteutgifter" count="0"/>
    <cacheHierarchy uniqueName="[Measures].[__XL_Count T_05040_inntekt]" caption="__XL_Count T_05040_inntekt" measure="1" displayFolder="" measureGroup="T_05040_inntekt" count="0" hidden="1"/>
    <cacheHierarchy uniqueName="[Measures].[__XL_Count T_05038_Gj_snitt_inntekt]" caption="__XL_Count T_05038_Gj_snitt_inntekt" measure="1" displayFolder="" measureGroup="T_05038_Gj_snitt_inntekt" count="0" hidden="1"/>
    <cacheHierarchy uniqueName="[Measures].[__XL_Count T_05043_inntekt_prosent_andel]" caption="__XL_Count T_05043_inntekt_prosent_andel" measure="1" displayFolder="" measureGroup="T_05043_inntekt_prosent_andel" count="0" hidden="1"/>
    <cacheHierarchy uniqueName="[Measures].[__XL_Count T_09823_gjeld_renteutgifter]" caption="__XL_Count T_09823_gjeld_renteutgifter" measure="1" displayFolder="" measureGroup="T_09823_gjeld_renteutgifter" count="0" hidden="1"/>
    <cacheHierarchy uniqueName="[Measures].[__XL_Count T_fylke]" caption="__XL_Count T_fylke" measure="1" displayFolder="" measureGroup="T_fylke" count="0" hidden="1"/>
    <cacheHierarchy uniqueName="[Measures].[__XL_Count T_fylke 1]" caption="__XL_Count T_fylke 1" measure="1" displayFolder="" measureGroup="T_fylke 1" count="0" hidden="1"/>
    <cacheHierarchy uniqueName="[Measures].[__XL_Count næringsinntekt]" caption="__XL_Count næringsinntekt" measure="1" displayFolder="" measureGroup="næringsinntekt" count="0" hidden="1"/>
    <cacheHierarchy uniqueName="[Measures].[__No measures defined]" caption="__No measures defined" measure="1" displayFolder="" count="0" hidden="1"/>
    <cacheHierarchy uniqueName="[Measures].[Sum av Verdi]" caption="Sum av Verdi" measure="1" displayFolder="" measureGroup="T_05038_Gj_snitt_inntekt" count="0" hidden="1">
      <extLst>
        <ext xmlns:x15="http://schemas.microsoft.com/office/spreadsheetml/2010/11/main" uri="{B97F6D7D-B522-45F9-BDA1-12C45D357490}">
          <x15:cacheHierarchy aggregatedColumn="7"/>
        </ext>
      </extLst>
    </cacheHierarchy>
    <cacheHierarchy uniqueName="[Measures].[Antall av Verdi]" caption="Antall av Verdi" measure="1" displayFolder="" measureGroup="T_05038_Gj_snitt_inntekt" count="0" hidden="1">
      <extLst>
        <ext xmlns:x15="http://schemas.microsoft.com/office/spreadsheetml/2010/11/main" uri="{B97F6D7D-B522-45F9-BDA1-12C45D357490}">
          <x15:cacheHierarchy aggregatedColumn="7"/>
        </ext>
      </extLst>
    </cacheHierarchy>
    <cacheHierarchy uniqueName="[Measures].[Sum av Verdi 2]" caption="Sum av Verdi 2" measure="1" displayFolder="" measureGroup="T_05040_inntekt" count="0" hidden="1">
      <extLst>
        <ext xmlns:x15="http://schemas.microsoft.com/office/spreadsheetml/2010/11/main" uri="{B97F6D7D-B522-45F9-BDA1-12C45D357490}">
          <x15:cacheHierarchy aggregatedColumn="11"/>
        </ext>
      </extLst>
    </cacheHierarchy>
    <cacheHierarchy uniqueName="[Measures].[Antall av Verdi 2]" caption="Antall av Verdi 2" measure="1" displayFolder="" measureGroup="T_05040_inntekt" count="0" hidden="1">
      <extLst>
        <ext xmlns:x15="http://schemas.microsoft.com/office/spreadsheetml/2010/11/main" uri="{B97F6D7D-B522-45F9-BDA1-12C45D357490}">
          <x15:cacheHierarchy aggregatedColumn="11"/>
        </ext>
      </extLst>
    </cacheHierarchy>
    <cacheHierarchy uniqueName="[Measures].[Sum av Verdi 3]" caption="Sum av Verdi 3" measure="1" displayFolder="" measureGroup="T_05043_inntekt_prosent_andel" count="0" hidden="1">
      <extLst>
        <ext xmlns:x15="http://schemas.microsoft.com/office/spreadsheetml/2010/11/main" uri="{B97F6D7D-B522-45F9-BDA1-12C45D357490}">
          <x15:cacheHierarchy aggregatedColumn="15"/>
        </ext>
      </extLst>
    </cacheHierarchy>
    <cacheHierarchy uniqueName="[Measures].[Sum av Verdi 4]" caption="Sum av Verdi 4" measure="1" displayFolder="" measureGroup="T_09823_gjeld_renteutgifter" count="0" hidden="1">
      <extLst>
        <ext xmlns:x15="http://schemas.microsoft.com/office/spreadsheetml/2010/11/main" uri="{B97F6D7D-B522-45F9-BDA1-12C45D357490}">
          <x15:cacheHierarchy aggregatedColumn="19"/>
        </ext>
      </extLst>
    </cacheHierarchy>
    <cacheHierarchy uniqueName="[Measures].[Sum av Verdi 5]" caption="Sum av Verdi 5" measure="1" displayFolder="" measureGroup="næringsinntekt" count="0" hidden="1">
      <extLst>
        <ext xmlns:x15="http://schemas.microsoft.com/office/spreadsheetml/2010/11/main" uri="{B97F6D7D-B522-45F9-BDA1-12C45D357490}">
          <x15:cacheHierarchy aggregatedColumn="3"/>
        </ext>
      </extLst>
    </cacheHierarchy>
  </cacheHierarchies>
  <kpis count="0"/>
  <dimensions count="8">
    <dimension measure="1" name="Measures" uniqueName="[Measures]" caption="Measures"/>
    <dimension name="næringsinntekt" uniqueName="[næringsinntekt]" caption="næringsinntekt"/>
    <dimension name="T_05038_Gj_snitt_inntekt" uniqueName="[T_05038_Gj_snitt_inntekt]" caption="T_05038_Gj_snitt_inntekt"/>
    <dimension name="T_05040_inntekt" uniqueName="[T_05040_inntekt]" caption="T_05040_inntekt"/>
    <dimension name="T_05043_inntekt_prosent_andel" uniqueName="[T_05043_inntekt_prosent_andel]" caption="T_05043_inntekt_prosent_andel"/>
    <dimension name="T_09823_gjeld_renteutgifter" uniqueName="[T_09823_gjeld_renteutgifter]" caption="T_09823_gjeld_renteutgifter"/>
    <dimension name="T_fylke" uniqueName="[T_fylke]" caption="T_fylke"/>
    <dimension name="T_fylke 1" uniqueName="[T_fylke 1]" caption="T_fylke 1"/>
  </dimensions>
  <measureGroups count="7">
    <measureGroup name="næringsinntekt" caption="næringsinntekt"/>
    <measureGroup name="T_05038_Gj_snitt_inntekt" caption="T_05038_Gj_snitt_inntekt"/>
    <measureGroup name="T_05040_inntekt" caption="T_05040_inntekt"/>
    <measureGroup name="T_05043_inntekt_prosent_andel" caption="T_05043_inntekt_prosent_andel"/>
    <measureGroup name="T_09823_gjeld_renteutgifter" caption="T_09823_gjeld_renteutgifter"/>
    <measureGroup name="T_fylke" caption="T_fylke"/>
    <measureGroup name="T_fylke 1" caption="T_fylke 1"/>
  </measureGroups>
  <maps count="15">
    <map measureGroup="0" dimension="1"/>
    <map measureGroup="0" dimension="6"/>
    <map measureGroup="1" dimension="2"/>
    <map measureGroup="1" dimension="6"/>
    <map measureGroup="1" dimension="7"/>
    <map measureGroup="2" dimension="3"/>
    <map measureGroup="2" dimension="6"/>
    <map measureGroup="2" dimension="7"/>
    <map measureGroup="3" dimension="4"/>
    <map measureGroup="3" dimension="6"/>
    <map measureGroup="4" dimension="5"/>
    <map measureGroup="4" dimension="6"/>
    <map measureGroup="4" dimension="7"/>
    <map measureGroup="5" dimension="6"/>
    <map measureGroup="6" dimension="7"/>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51.561192939815" backgroundQuery="1" createdVersion="7" refreshedVersion="7" minRefreshableVersion="3" recordCount="0" supportSubquery="1" supportAdvancedDrill="1" xr:uid="{9734B9F3-76F8-4D44-B678-179928B76E26}">
  <cacheSource type="external" connectionId="7"/>
  <cacheFields count="4">
    <cacheField name="[T_09823_gjeld_renteutgifter].[statistikkvariabel].[statistikkvariabel]" caption="statistikkvariabel" numFmtId="0" hierarchy="16" level="1">
      <sharedItems count="5">
        <s v="Brukere med 0,1-0,9 millioner kroner i gjeld"/>
        <s v="Brukere med 0-0,09 millioner kroner i gjeld"/>
        <s v="Brukere med 1-1,9 millioner kroner i gjeld"/>
        <s v="Brukere med 2-3,9 millioner kroner i gjeld"/>
        <s v="Brukere med 4 millioner kroner og mer i gjeld"/>
      </sharedItems>
    </cacheField>
    <cacheField name="[T_09823_gjeld_renteutgifter].[år].[år]" caption="år" numFmtId="0" hierarchy="18" level="1">
      <sharedItems count="11">
        <s v="2010"/>
        <s v="2011"/>
        <s v="2012"/>
        <s v="2013"/>
        <s v="2014"/>
        <s v="2015"/>
        <s v="2016"/>
        <s v="2017"/>
        <s v="2018"/>
        <s v="2019"/>
        <s v="2020"/>
      </sharedItems>
    </cacheField>
    <cacheField name="[Measures].[Sum av Verdi 4]" caption="Sum av Verdi 4" numFmtId="0" hierarchy="43" level="32767"/>
    <cacheField name="[T_fylke].[fylke].[fylke]" caption="fylke" numFmtId="0" hierarchy="21" level="1">
      <sharedItems containsSemiMixedTypes="0" containsNonDate="0" containsString="0"/>
    </cacheField>
  </cacheFields>
  <cacheHierarchies count="45">
    <cacheHierarchy uniqueName="[næringsinntekt].[statistikkvariabel]" caption="statistikkvariabel" attribute="1" defaultMemberUniqueName="[næringsinntekt].[statistikkvariabel].[All]" allUniqueName="[næringsinntekt].[statistikkvariabel].[All]" dimensionUniqueName="[næringsinntekt]" displayFolder="" count="0" memberValueDatatype="130" unbalanced="0"/>
    <cacheHierarchy uniqueName="[næringsinntekt].[region]" caption="region" attribute="1" defaultMemberUniqueName="[næringsinntekt].[region].[All]" allUniqueName="[næringsinntekt].[region].[All]" dimensionUniqueName="[næringsinntekt]" displayFolder="" count="0" memberValueDatatype="130" unbalanced="0"/>
    <cacheHierarchy uniqueName="[næringsinntekt].[år]" caption="år" attribute="1" defaultMemberUniqueName="[næringsinntekt].[år].[All]" allUniqueName="[næringsinntekt].[år].[All]" dimensionUniqueName="[næringsinntekt]" displayFolder="" count="0" memberValueDatatype="130" unbalanced="0"/>
    <cacheHierarchy uniqueName="[næringsinntekt].[Verdi]" caption="Verdi" attribute="1" defaultMemberUniqueName="[næringsinntekt].[Verdi].[All]" allUniqueName="[næringsinntekt].[Verdi].[All]" dimensionUniqueName="[næringsinntekt]" displayFolder="" count="0" memberValueDatatype="20" unbalanced="0"/>
    <cacheHierarchy uniqueName="[T_05038_Gj_snitt_inntekt].[statistikkvariabel]" caption="statistikkvariabel" attribute="1" defaultMemberUniqueName="[T_05038_Gj_snitt_inntekt].[statistikkvariabel].[All]" allUniqueName="[T_05038_Gj_snitt_inntekt].[statistikkvariabel].[All]" dimensionUniqueName="[T_05038_Gj_snitt_inntekt]" displayFolder="" count="0" memberValueDatatype="130" unbalanced="0"/>
    <cacheHierarchy uniqueName="[T_05038_Gj_snitt_inntekt].[fylke_nr]" caption="fylke_nr" attribute="1" defaultMemberUniqueName="[T_05038_Gj_snitt_inntekt].[fylke_nr].[All]" allUniqueName="[T_05038_Gj_snitt_inntekt].[fylke_nr].[All]" dimensionUniqueName="[T_05038_Gj_snitt_inntekt]" displayFolder="" count="0" memberValueDatatype="130" unbalanced="0"/>
    <cacheHierarchy uniqueName="[T_05038_Gj_snitt_inntekt].[år]" caption="år" attribute="1" defaultMemberUniqueName="[T_05038_Gj_snitt_inntekt].[år].[All]" allUniqueName="[T_05038_Gj_snitt_inntekt].[år].[All]" dimensionUniqueName="[T_05038_Gj_snitt_inntekt]" displayFolder="" count="0" memberValueDatatype="130" unbalanced="0"/>
    <cacheHierarchy uniqueName="[T_05038_Gj_snitt_inntekt].[Verdi]" caption="Verdi" attribute="1" defaultMemberUniqueName="[T_05038_Gj_snitt_inntekt].[Verdi].[All]" allUniqueName="[T_05038_Gj_snitt_inntekt].[Verdi].[All]" dimensionUniqueName="[T_05038_Gj_snitt_inntekt]" displayFolder="" count="0" memberValueDatatype="20" unbalanced="0"/>
    <cacheHierarchy uniqueName="[T_05040_inntekt].[statistikkvariabel]" caption="statistikkvariabel" attribute="1" defaultMemberUniqueName="[T_05040_inntekt].[statistikkvariabel].[All]" allUniqueName="[T_05040_inntekt].[statistikkvariabel].[All]" dimensionUniqueName="[T_05040_inntekt]" displayFolder="" count="0" memberValueDatatype="130" unbalanced="0"/>
    <cacheHierarchy uniqueName="[T_05040_inntekt].[fylke_nr]" caption="fylke_nr" attribute="1" defaultMemberUniqueName="[T_05040_inntekt].[fylke_nr].[All]" allUniqueName="[T_05040_inntekt].[fylke_nr].[All]" dimensionUniqueName="[T_05040_inntekt]" displayFolder="" count="0" memberValueDatatype="130" unbalanced="0"/>
    <cacheHierarchy uniqueName="[T_05040_inntekt].[år]" caption="år" attribute="1" defaultMemberUniqueName="[T_05040_inntekt].[år].[All]" allUniqueName="[T_05040_inntekt].[år].[All]" dimensionUniqueName="[T_05040_inntekt]" displayFolder="" count="0" memberValueDatatype="130" unbalanced="0"/>
    <cacheHierarchy uniqueName="[T_05040_inntekt].[Verdi]" caption="Verdi" attribute="1" defaultMemberUniqueName="[T_05040_inntekt].[Verdi].[All]" allUniqueName="[T_05040_inntekt].[Verdi].[All]" dimensionUniqueName="[T_05040_inntekt]" displayFolder="" count="0" memberValueDatatype="20" unbalanced="0"/>
    <cacheHierarchy uniqueName="[T_05043_inntekt_prosent_andel].[statistikkvariabel]" caption="statistikkvariabel" attribute="1" defaultMemberUniqueName="[T_05043_inntekt_prosent_andel].[statistikkvariabel].[All]" allUniqueName="[T_05043_inntekt_prosent_andel].[statistikkvariabel].[All]" dimensionUniqueName="[T_05043_inntekt_prosent_andel]" displayFolder="" count="0" memberValueDatatype="130" unbalanced="0"/>
    <cacheHierarchy uniqueName="[T_05043_inntekt_prosent_andel].[fylke_nr]" caption="fylke_nr" attribute="1" defaultMemberUniqueName="[T_05043_inntekt_prosent_andel].[fylke_nr].[All]" allUniqueName="[T_05043_inntekt_prosent_andel].[fylke_nr].[All]" dimensionUniqueName="[T_05043_inntekt_prosent_andel]" displayFolder="" count="0" memberValueDatatype="130" unbalanced="0"/>
    <cacheHierarchy uniqueName="[T_05043_inntekt_prosent_andel].[år]" caption="år" attribute="1" defaultMemberUniqueName="[T_05043_inntekt_prosent_andel].[år].[All]" allUniqueName="[T_05043_inntekt_prosent_andel].[år].[All]" dimensionUniqueName="[T_05043_inntekt_prosent_andel]" displayFolder="" count="0" memberValueDatatype="130" unbalanced="0"/>
    <cacheHierarchy uniqueName="[T_05043_inntekt_prosent_andel].[Verdi]" caption="Verdi" attribute="1" defaultMemberUniqueName="[T_05043_inntekt_prosent_andel].[Verdi].[All]" allUniqueName="[T_05043_inntekt_prosent_andel].[Verdi].[All]" dimensionUniqueName="[T_05043_inntekt_prosent_andel]" displayFolder="" count="0" memberValueDatatype="20" unbalanced="0"/>
    <cacheHierarchy uniqueName="[T_09823_gjeld_renteutgifter].[statistikkvariabel]" caption="statistikkvariabel" attribute="1" defaultMemberUniqueName="[T_09823_gjeld_renteutgifter].[statistikkvariabel].[All]" allUniqueName="[T_09823_gjeld_renteutgifter].[statistikkvariabel].[All]" dimensionUniqueName="[T_09823_gjeld_renteutgifter]" displayFolder="" count="2" memberValueDatatype="130" unbalanced="0">
      <fieldsUsage count="2">
        <fieldUsage x="-1"/>
        <fieldUsage x="0"/>
      </fieldsUsage>
    </cacheHierarchy>
    <cacheHierarchy uniqueName="[T_09823_gjeld_renteutgifter].[fylke_nr]" caption="fylke_nr" attribute="1" defaultMemberUniqueName="[T_09823_gjeld_renteutgifter].[fylke_nr].[All]" allUniqueName="[T_09823_gjeld_renteutgifter].[fylke_nr].[All]" dimensionUniqueName="[T_09823_gjeld_renteutgifter]" displayFolder="" count="0" memberValueDatatype="130" unbalanced="0"/>
    <cacheHierarchy uniqueName="[T_09823_gjeld_renteutgifter].[år]" caption="år" attribute="1" defaultMemberUniqueName="[T_09823_gjeld_renteutgifter].[år].[All]" allUniqueName="[T_09823_gjeld_renteutgifter].[år].[All]" dimensionUniqueName="[T_09823_gjeld_renteutgifter]" displayFolder="" count="2" memberValueDatatype="130" unbalanced="0">
      <fieldsUsage count="2">
        <fieldUsage x="-1"/>
        <fieldUsage x="1"/>
      </fieldsUsage>
    </cacheHierarchy>
    <cacheHierarchy uniqueName="[T_09823_gjeld_renteutgifter].[Verdi]" caption="Verdi" attribute="1" defaultMemberUniqueName="[T_09823_gjeld_renteutgifter].[Verdi].[All]" allUniqueName="[T_09823_gjeld_renteutgifter].[Verdi].[All]" dimensionUniqueName="[T_09823_gjeld_renteutgifter]" displayFolder="" count="0" memberValueDatatype="20" unbalanced="0"/>
    <cacheHierarchy uniqueName="[T_fylke].[fylke_nr]" caption="fylke_nr" attribute="1" defaultMemberUniqueName="[T_fylke].[fylke_nr].[All]" allUniqueName="[T_fylke].[fylke_nr].[All]" dimensionUniqueName="[T_fylke]" displayFolder="" count="0" memberValueDatatype="130" unbalanced="0"/>
    <cacheHierarchy uniqueName="[T_fylke].[fylke]" caption="fylke" attribute="1" defaultMemberUniqueName="[T_fylke].[fylke].[All]" allUniqueName="[T_fylke].[fylke].[All]" dimensionUniqueName="[T_fylke]" displayFolder="" count="2" memberValueDatatype="130" unbalanced="0">
      <fieldsUsage count="2">
        <fieldUsage x="-1"/>
        <fieldUsage x="3"/>
      </fieldsUsage>
    </cacheHierarchy>
    <cacheHierarchy uniqueName="[T_fylke 1].[fylke_nr]" caption="fylke_nr" attribute="1" defaultMemberUniqueName="[T_fylke 1].[fylke_nr].[All]" allUniqueName="[T_fylke 1].[fylke_nr].[All]" dimensionUniqueName="[T_fylke 1]" displayFolder="" count="0" memberValueDatatype="130" unbalanced="0"/>
    <cacheHierarchy uniqueName="[T_fylke 1].[fylke]" caption="fylke" attribute="1" defaultMemberUniqueName="[T_fylke 1].[fylke].[All]" allUniqueName="[T_fylke 1].[fylke].[All]" dimensionUniqueName="[T_fylke 1]" displayFolder="" count="0" memberValueDatatype="130" unbalanced="0"/>
    <cacheHierarchy uniqueName="[Measures].[Gjsn_inntekt]" caption="Gjsn_inntekt" measure="1" displayFolder="" measureGroup="T_05038_Gj_snitt_inntekt" count="0"/>
    <cacheHierarchy uniqueName="[Measures].[Inntekt:prsent]" caption="Inntekt:prsent" measure="1" displayFolder="" measureGroup="T_05040_inntekt" count="0"/>
    <cacheHierarchy uniqueName="[Measures].[ANdel_inntekt]" caption="ANdel_inntekt" measure="1" displayFolder="" measureGroup="T_05043_inntekt_prosent_andel" count="0"/>
    <cacheHierarchy uniqueName="[Measures].[Gjeld]" caption="Gjeld" measure="1" displayFolder="" measureGroup="T_09823_gjeld_renteutgifter" count="0"/>
    <cacheHierarchy uniqueName="[Measures].[Average of Verdi]" caption="Average of Verdi" measure="1" displayFolder="" measureGroup="T_05038_Gj_snitt_inntekt" count="0"/>
    <cacheHierarchy uniqueName="[Measures].[Average of Verdi 2]" caption="Average of Verdi 2" measure="1" displayFolder="" measureGroup="T_09823_gjeld_renteutgifter" count="0"/>
    <cacheHierarchy uniqueName="[Measures].[__XL_Count T_05040_inntekt]" caption="__XL_Count T_05040_inntekt" measure="1" displayFolder="" measureGroup="T_05040_inntekt" count="0" hidden="1"/>
    <cacheHierarchy uniqueName="[Measures].[__XL_Count T_05038_Gj_snitt_inntekt]" caption="__XL_Count T_05038_Gj_snitt_inntekt" measure="1" displayFolder="" measureGroup="T_05038_Gj_snitt_inntekt" count="0" hidden="1"/>
    <cacheHierarchy uniqueName="[Measures].[__XL_Count T_05043_inntekt_prosent_andel]" caption="__XL_Count T_05043_inntekt_prosent_andel" measure="1" displayFolder="" measureGroup="T_05043_inntekt_prosent_andel" count="0" hidden="1"/>
    <cacheHierarchy uniqueName="[Measures].[__XL_Count T_09823_gjeld_renteutgifter]" caption="__XL_Count T_09823_gjeld_renteutgifter" measure="1" displayFolder="" measureGroup="T_09823_gjeld_renteutgifter" count="0" hidden="1"/>
    <cacheHierarchy uniqueName="[Measures].[__XL_Count T_fylke]" caption="__XL_Count T_fylke" measure="1" displayFolder="" measureGroup="T_fylke" count="0" hidden="1"/>
    <cacheHierarchy uniqueName="[Measures].[__XL_Count T_fylke 1]" caption="__XL_Count T_fylke 1" measure="1" displayFolder="" measureGroup="T_fylke 1" count="0" hidden="1"/>
    <cacheHierarchy uniqueName="[Measures].[__XL_Count næringsinntekt]" caption="__XL_Count næringsinntekt" measure="1" displayFolder="" measureGroup="næringsinntekt" count="0" hidden="1"/>
    <cacheHierarchy uniqueName="[Measures].[__No measures defined]" caption="__No measures defined" measure="1" displayFolder="" count="0" hidden="1"/>
    <cacheHierarchy uniqueName="[Measures].[Sum av Verdi]" caption="Sum av Verdi" measure="1" displayFolder="" measureGroup="T_05038_Gj_snitt_inntekt" count="0" hidden="1">
      <extLst>
        <ext xmlns:x15="http://schemas.microsoft.com/office/spreadsheetml/2010/11/main" uri="{B97F6D7D-B522-45F9-BDA1-12C45D357490}">
          <x15:cacheHierarchy aggregatedColumn="7"/>
        </ext>
      </extLst>
    </cacheHierarchy>
    <cacheHierarchy uniqueName="[Measures].[Antall av Verdi]" caption="Antall av Verdi" measure="1" displayFolder="" measureGroup="T_05038_Gj_snitt_inntekt" count="0" hidden="1">
      <extLst>
        <ext xmlns:x15="http://schemas.microsoft.com/office/spreadsheetml/2010/11/main" uri="{B97F6D7D-B522-45F9-BDA1-12C45D357490}">
          <x15:cacheHierarchy aggregatedColumn="7"/>
        </ext>
      </extLst>
    </cacheHierarchy>
    <cacheHierarchy uniqueName="[Measures].[Sum av Verdi 2]" caption="Sum av Verdi 2" measure="1" displayFolder="" measureGroup="T_05040_inntekt" count="0" hidden="1">
      <extLst>
        <ext xmlns:x15="http://schemas.microsoft.com/office/spreadsheetml/2010/11/main" uri="{B97F6D7D-B522-45F9-BDA1-12C45D357490}">
          <x15:cacheHierarchy aggregatedColumn="11"/>
        </ext>
      </extLst>
    </cacheHierarchy>
    <cacheHierarchy uniqueName="[Measures].[Antall av Verdi 2]" caption="Antall av Verdi 2" measure="1" displayFolder="" measureGroup="T_05040_inntekt" count="0" hidden="1">
      <extLst>
        <ext xmlns:x15="http://schemas.microsoft.com/office/spreadsheetml/2010/11/main" uri="{B97F6D7D-B522-45F9-BDA1-12C45D357490}">
          <x15:cacheHierarchy aggregatedColumn="11"/>
        </ext>
      </extLst>
    </cacheHierarchy>
    <cacheHierarchy uniqueName="[Measures].[Sum av Verdi 3]" caption="Sum av Verdi 3" measure="1" displayFolder="" measureGroup="T_05043_inntekt_prosent_andel" count="0" hidden="1">
      <extLst>
        <ext xmlns:x15="http://schemas.microsoft.com/office/spreadsheetml/2010/11/main" uri="{B97F6D7D-B522-45F9-BDA1-12C45D357490}">
          <x15:cacheHierarchy aggregatedColumn="15"/>
        </ext>
      </extLst>
    </cacheHierarchy>
    <cacheHierarchy uniqueName="[Measures].[Sum av Verdi 4]" caption="Sum av Verdi 4" measure="1" displayFolder="" measureGroup="T_09823_gjeld_renteutgifter" count="0" oneField="1" hidden="1">
      <fieldsUsage count="1">
        <fieldUsage x="2"/>
      </fieldsUsage>
      <extLst>
        <ext xmlns:x15="http://schemas.microsoft.com/office/spreadsheetml/2010/11/main" uri="{B97F6D7D-B522-45F9-BDA1-12C45D357490}">
          <x15:cacheHierarchy aggregatedColumn="19"/>
        </ext>
      </extLst>
    </cacheHierarchy>
    <cacheHierarchy uniqueName="[Measures].[Sum av Verdi 5]" caption="Sum av Verdi 5" measure="1" displayFolder="" measureGroup="næringsinntekt" count="0" hidden="1">
      <extLst>
        <ext xmlns:x15="http://schemas.microsoft.com/office/spreadsheetml/2010/11/main" uri="{B97F6D7D-B522-45F9-BDA1-12C45D357490}">
          <x15:cacheHierarchy aggregatedColumn="3"/>
        </ext>
      </extLst>
    </cacheHierarchy>
  </cacheHierarchies>
  <kpis count="0"/>
  <dimensions count="8">
    <dimension measure="1" name="Measures" uniqueName="[Measures]" caption="Measures"/>
    <dimension name="næringsinntekt" uniqueName="[næringsinntekt]" caption="næringsinntekt"/>
    <dimension name="T_05038_Gj_snitt_inntekt" uniqueName="[T_05038_Gj_snitt_inntekt]" caption="T_05038_Gj_snitt_inntekt"/>
    <dimension name="T_05040_inntekt" uniqueName="[T_05040_inntekt]" caption="T_05040_inntekt"/>
    <dimension name="T_05043_inntekt_prosent_andel" uniqueName="[T_05043_inntekt_prosent_andel]" caption="T_05043_inntekt_prosent_andel"/>
    <dimension name="T_09823_gjeld_renteutgifter" uniqueName="[T_09823_gjeld_renteutgifter]" caption="T_09823_gjeld_renteutgifter"/>
    <dimension name="T_fylke" uniqueName="[T_fylke]" caption="T_fylke"/>
    <dimension name="T_fylke 1" uniqueName="[T_fylke 1]" caption="T_fylke 1"/>
  </dimensions>
  <measureGroups count="7">
    <measureGroup name="næringsinntekt" caption="næringsinntekt"/>
    <measureGroup name="T_05038_Gj_snitt_inntekt" caption="T_05038_Gj_snitt_inntekt"/>
    <measureGroup name="T_05040_inntekt" caption="T_05040_inntekt"/>
    <measureGroup name="T_05043_inntekt_prosent_andel" caption="T_05043_inntekt_prosent_andel"/>
    <measureGroup name="T_09823_gjeld_renteutgifter" caption="T_09823_gjeld_renteutgifter"/>
    <measureGroup name="T_fylke" caption="T_fylke"/>
    <measureGroup name="T_fylke 1" caption="T_fylke 1"/>
  </measureGroups>
  <maps count="15">
    <map measureGroup="0" dimension="1"/>
    <map measureGroup="0" dimension="6"/>
    <map measureGroup="1" dimension="2"/>
    <map measureGroup="1" dimension="6"/>
    <map measureGroup="1" dimension="7"/>
    <map measureGroup="2" dimension="3"/>
    <map measureGroup="2" dimension="6"/>
    <map measureGroup="2" dimension="7"/>
    <map measureGroup="3" dimension="4"/>
    <map measureGroup="3" dimension="6"/>
    <map measureGroup="4" dimension="5"/>
    <map measureGroup="4" dimension="6"/>
    <map measureGroup="4" dimension="7"/>
    <map measureGroup="5" dimension="6"/>
    <map measureGroup="6" dimension="7"/>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51.561193518515" backgroundQuery="1" createdVersion="7" refreshedVersion="7" minRefreshableVersion="3" recordCount="0" supportSubquery="1" supportAdvancedDrill="1" xr:uid="{D0004A68-D7C5-49F3-9CD9-9FC6444350EB}">
  <cacheSource type="external" connectionId="7"/>
  <cacheFields count="4">
    <cacheField name="[T_09823_gjeld_renteutgifter].[statistikkvariabel].[statistikkvariabel]" caption="statistikkvariabel" numFmtId="0" hierarchy="16" level="1">
      <sharedItems count="5">
        <s v="Brukere med 0,1-0,9 millioner kroner i gjeld"/>
        <s v="Brukere med 0-0,09 millioner kroner i gjeld"/>
        <s v="Brukere med 1-1,9 millioner kroner i gjeld"/>
        <s v="Brukere med 2-3,9 millioner kroner i gjeld"/>
        <s v="Brukere med 4 millioner kroner og mer i gjeld"/>
      </sharedItems>
    </cacheField>
    <cacheField name="[T_09823_gjeld_renteutgifter].[år].[år]" caption="år" numFmtId="0" hierarchy="18" level="1">
      <sharedItems count="11">
        <s v="2010"/>
        <s v="2011"/>
        <s v="2012"/>
        <s v="2013"/>
        <s v="2014"/>
        <s v="2015"/>
        <s v="2016"/>
        <s v="2017"/>
        <s v="2018"/>
        <s v="2019"/>
        <s v="2020"/>
      </sharedItems>
    </cacheField>
    <cacheField name="[Measures].[Sum av Verdi 4]" caption="Sum av Verdi 4" numFmtId="0" hierarchy="43" level="32767"/>
    <cacheField name="[T_fylke].[fylke].[fylke]" caption="fylke" numFmtId="0" hierarchy="21" level="1">
      <sharedItems containsSemiMixedTypes="0" containsNonDate="0" containsString="0"/>
    </cacheField>
  </cacheFields>
  <cacheHierarchies count="45">
    <cacheHierarchy uniqueName="[næringsinntekt].[statistikkvariabel]" caption="statistikkvariabel" attribute="1" defaultMemberUniqueName="[næringsinntekt].[statistikkvariabel].[All]" allUniqueName="[næringsinntekt].[statistikkvariabel].[All]" dimensionUniqueName="[næringsinntekt]" displayFolder="" count="0" memberValueDatatype="130" unbalanced="0"/>
    <cacheHierarchy uniqueName="[næringsinntekt].[region]" caption="region" attribute="1" defaultMemberUniqueName="[næringsinntekt].[region].[All]" allUniqueName="[næringsinntekt].[region].[All]" dimensionUniqueName="[næringsinntekt]" displayFolder="" count="0" memberValueDatatype="130" unbalanced="0"/>
    <cacheHierarchy uniqueName="[næringsinntekt].[år]" caption="år" attribute="1" defaultMemberUniqueName="[næringsinntekt].[år].[All]" allUniqueName="[næringsinntekt].[år].[All]" dimensionUniqueName="[næringsinntekt]" displayFolder="" count="0" memberValueDatatype="130" unbalanced="0"/>
    <cacheHierarchy uniqueName="[næringsinntekt].[Verdi]" caption="Verdi" attribute="1" defaultMemberUniqueName="[næringsinntekt].[Verdi].[All]" allUniqueName="[næringsinntekt].[Verdi].[All]" dimensionUniqueName="[næringsinntekt]" displayFolder="" count="0" memberValueDatatype="20" unbalanced="0"/>
    <cacheHierarchy uniqueName="[T_05038_Gj_snitt_inntekt].[statistikkvariabel]" caption="statistikkvariabel" attribute="1" defaultMemberUniqueName="[T_05038_Gj_snitt_inntekt].[statistikkvariabel].[All]" allUniqueName="[T_05038_Gj_snitt_inntekt].[statistikkvariabel].[All]" dimensionUniqueName="[T_05038_Gj_snitt_inntekt]" displayFolder="" count="0" memberValueDatatype="130" unbalanced="0"/>
    <cacheHierarchy uniqueName="[T_05038_Gj_snitt_inntekt].[fylke_nr]" caption="fylke_nr" attribute="1" defaultMemberUniqueName="[T_05038_Gj_snitt_inntekt].[fylke_nr].[All]" allUniqueName="[T_05038_Gj_snitt_inntekt].[fylke_nr].[All]" dimensionUniqueName="[T_05038_Gj_snitt_inntekt]" displayFolder="" count="0" memberValueDatatype="130" unbalanced="0"/>
    <cacheHierarchy uniqueName="[T_05038_Gj_snitt_inntekt].[år]" caption="år" attribute="1" defaultMemberUniqueName="[T_05038_Gj_snitt_inntekt].[år].[All]" allUniqueName="[T_05038_Gj_snitt_inntekt].[år].[All]" dimensionUniqueName="[T_05038_Gj_snitt_inntekt]" displayFolder="" count="0" memberValueDatatype="130" unbalanced="0"/>
    <cacheHierarchy uniqueName="[T_05038_Gj_snitt_inntekt].[Verdi]" caption="Verdi" attribute="1" defaultMemberUniqueName="[T_05038_Gj_snitt_inntekt].[Verdi].[All]" allUniqueName="[T_05038_Gj_snitt_inntekt].[Verdi].[All]" dimensionUniqueName="[T_05038_Gj_snitt_inntekt]" displayFolder="" count="0" memberValueDatatype="20" unbalanced="0"/>
    <cacheHierarchy uniqueName="[T_05040_inntekt].[statistikkvariabel]" caption="statistikkvariabel" attribute="1" defaultMemberUniqueName="[T_05040_inntekt].[statistikkvariabel].[All]" allUniqueName="[T_05040_inntekt].[statistikkvariabel].[All]" dimensionUniqueName="[T_05040_inntekt]" displayFolder="" count="0" memberValueDatatype="130" unbalanced="0"/>
    <cacheHierarchy uniqueName="[T_05040_inntekt].[fylke_nr]" caption="fylke_nr" attribute="1" defaultMemberUniqueName="[T_05040_inntekt].[fylke_nr].[All]" allUniqueName="[T_05040_inntekt].[fylke_nr].[All]" dimensionUniqueName="[T_05040_inntekt]" displayFolder="" count="0" memberValueDatatype="130" unbalanced="0"/>
    <cacheHierarchy uniqueName="[T_05040_inntekt].[år]" caption="år" attribute="1" defaultMemberUniqueName="[T_05040_inntekt].[år].[All]" allUniqueName="[T_05040_inntekt].[år].[All]" dimensionUniqueName="[T_05040_inntekt]" displayFolder="" count="0" memberValueDatatype="130" unbalanced="0"/>
    <cacheHierarchy uniqueName="[T_05040_inntekt].[Verdi]" caption="Verdi" attribute="1" defaultMemberUniqueName="[T_05040_inntekt].[Verdi].[All]" allUniqueName="[T_05040_inntekt].[Verdi].[All]" dimensionUniqueName="[T_05040_inntekt]" displayFolder="" count="0" memberValueDatatype="20" unbalanced="0"/>
    <cacheHierarchy uniqueName="[T_05043_inntekt_prosent_andel].[statistikkvariabel]" caption="statistikkvariabel" attribute="1" defaultMemberUniqueName="[T_05043_inntekt_prosent_andel].[statistikkvariabel].[All]" allUniqueName="[T_05043_inntekt_prosent_andel].[statistikkvariabel].[All]" dimensionUniqueName="[T_05043_inntekt_prosent_andel]" displayFolder="" count="0" memberValueDatatype="130" unbalanced="0"/>
    <cacheHierarchy uniqueName="[T_05043_inntekt_prosent_andel].[fylke_nr]" caption="fylke_nr" attribute="1" defaultMemberUniqueName="[T_05043_inntekt_prosent_andel].[fylke_nr].[All]" allUniqueName="[T_05043_inntekt_prosent_andel].[fylke_nr].[All]" dimensionUniqueName="[T_05043_inntekt_prosent_andel]" displayFolder="" count="0" memberValueDatatype="130" unbalanced="0"/>
    <cacheHierarchy uniqueName="[T_05043_inntekt_prosent_andel].[år]" caption="år" attribute="1" defaultMemberUniqueName="[T_05043_inntekt_prosent_andel].[år].[All]" allUniqueName="[T_05043_inntekt_prosent_andel].[år].[All]" dimensionUniqueName="[T_05043_inntekt_prosent_andel]" displayFolder="" count="0" memberValueDatatype="130" unbalanced="0"/>
    <cacheHierarchy uniqueName="[T_05043_inntekt_prosent_andel].[Verdi]" caption="Verdi" attribute="1" defaultMemberUniqueName="[T_05043_inntekt_prosent_andel].[Verdi].[All]" allUniqueName="[T_05043_inntekt_prosent_andel].[Verdi].[All]" dimensionUniqueName="[T_05043_inntekt_prosent_andel]" displayFolder="" count="0" memberValueDatatype="20" unbalanced="0"/>
    <cacheHierarchy uniqueName="[T_09823_gjeld_renteutgifter].[statistikkvariabel]" caption="statistikkvariabel" attribute="1" defaultMemberUniqueName="[T_09823_gjeld_renteutgifter].[statistikkvariabel].[All]" allUniqueName="[T_09823_gjeld_renteutgifter].[statistikkvariabel].[All]" dimensionUniqueName="[T_09823_gjeld_renteutgifter]" displayFolder="" count="2" memberValueDatatype="130" unbalanced="0">
      <fieldsUsage count="2">
        <fieldUsage x="-1"/>
        <fieldUsage x="0"/>
      </fieldsUsage>
    </cacheHierarchy>
    <cacheHierarchy uniqueName="[T_09823_gjeld_renteutgifter].[fylke_nr]" caption="fylke_nr" attribute="1" defaultMemberUniqueName="[T_09823_gjeld_renteutgifter].[fylke_nr].[All]" allUniqueName="[T_09823_gjeld_renteutgifter].[fylke_nr].[All]" dimensionUniqueName="[T_09823_gjeld_renteutgifter]" displayFolder="" count="0" memberValueDatatype="130" unbalanced="0"/>
    <cacheHierarchy uniqueName="[T_09823_gjeld_renteutgifter].[år]" caption="år" attribute="1" defaultMemberUniqueName="[T_09823_gjeld_renteutgifter].[år].[All]" allUniqueName="[T_09823_gjeld_renteutgifter].[år].[All]" dimensionUniqueName="[T_09823_gjeld_renteutgifter]" displayFolder="" count="2" memberValueDatatype="130" unbalanced="0">
      <fieldsUsage count="2">
        <fieldUsage x="-1"/>
        <fieldUsage x="1"/>
      </fieldsUsage>
    </cacheHierarchy>
    <cacheHierarchy uniqueName="[T_09823_gjeld_renteutgifter].[Verdi]" caption="Verdi" attribute="1" defaultMemberUniqueName="[T_09823_gjeld_renteutgifter].[Verdi].[All]" allUniqueName="[T_09823_gjeld_renteutgifter].[Verdi].[All]" dimensionUniqueName="[T_09823_gjeld_renteutgifter]" displayFolder="" count="0" memberValueDatatype="20" unbalanced="0"/>
    <cacheHierarchy uniqueName="[T_fylke].[fylke_nr]" caption="fylke_nr" attribute="1" defaultMemberUniqueName="[T_fylke].[fylke_nr].[All]" allUniqueName="[T_fylke].[fylke_nr].[All]" dimensionUniqueName="[T_fylke]" displayFolder="" count="0" memberValueDatatype="130" unbalanced="0"/>
    <cacheHierarchy uniqueName="[T_fylke].[fylke]" caption="fylke" attribute="1" defaultMemberUniqueName="[T_fylke].[fylke].[All]" allUniqueName="[T_fylke].[fylke].[All]" dimensionUniqueName="[T_fylke]" displayFolder="" count="2" memberValueDatatype="130" unbalanced="0">
      <fieldsUsage count="2">
        <fieldUsage x="-1"/>
        <fieldUsage x="3"/>
      </fieldsUsage>
    </cacheHierarchy>
    <cacheHierarchy uniqueName="[T_fylke 1].[fylke_nr]" caption="fylke_nr" attribute="1" defaultMemberUniqueName="[T_fylke 1].[fylke_nr].[All]" allUniqueName="[T_fylke 1].[fylke_nr].[All]" dimensionUniqueName="[T_fylke 1]" displayFolder="" count="0" memberValueDatatype="130" unbalanced="0"/>
    <cacheHierarchy uniqueName="[T_fylke 1].[fylke]" caption="fylke" attribute="1" defaultMemberUniqueName="[T_fylke 1].[fylke].[All]" allUniqueName="[T_fylke 1].[fylke].[All]" dimensionUniqueName="[T_fylke 1]" displayFolder="" count="0" memberValueDatatype="130" unbalanced="0"/>
    <cacheHierarchy uniqueName="[Measures].[Gjsn_inntekt]" caption="Gjsn_inntekt" measure="1" displayFolder="" measureGroup="T_05038_Gj_snitt_inntekt" count="0"/>
    <cacheHierarchy uniqueName="[Measures].[Inntekt:prsent]" caption="Inntekt:prsent" measure="1" displayFolder="" measureGroup="T_05040_inntekt" count="0"/>
    <cacheHierarchy uniqueName="[Measures].[ANdel_inntekt]" caption="ANdel_inntekt" measure="1" displayFolder="" measureGroup="T_05043_inntekt_prosent_andel" count="0"/>
    <cacheHierarchy uniqueName="[Measures].[Gjeld]" caption="Gjeld" measure="1" displayFolder="" measureGroup="T_09823_gjeld_renteutgifter" count="0"/>
    <cacheHierarchy uniqueName="[Measures].[Average of Verdi]" caption="Average of Verdi" measure="1" displayFolder="" measureGroup="T_05038_Gj_snitt_inntekt" count="0"/>
    <cacheHierarchy uniqueName="[Measures].[Average of Verdi 2]" caption="Average of Verdi 2" measure="1" displayFolder="" measureGroup="T_09823_gjeld_renteutgifter" count="0"/>
    <cacheHierarchy uniqueName="[Measures].[__XL_Count T_05040_inntekt]" caption="__XL_Count T_05040_inntekt" measure="1" displayFolder="" measureGroup="T_05040_inntekt" count="0" hidden="1"/>
    <cacheHierarchy uniqueName="[Measures].[__XL_Count T_05038_Gj_snitt_inntekt]" caption="__XL_Count T_05038_Gj_snitt_inntekt" measure="1" displayFolder="" measureGroup="T_05038_Gj_snitt_inntekt" count="0" hidden="1"/>
    <cacheHierarchy uniqueName="[Measures].[__XL_Count T_05043_inntekt_prosent_andel]" caption="__XL_Count T_05043_inntekt_prosent_andel" measure="1" displayFolder="" measureGroup="T_05043_inntekt_prosent_andel" count="0" hidden="1"/>
    <cacheHierarchy uniqueName="[Measures].[__XL_Count T_09823_gjeld_renteutgifter]" caption="__XL_Count T_09823_gjeld_renteutgifter" measure="1" displayFolder="" measureGroup="T_09823_gjeld_renteutgifter" count="0" hidden="1"/>
    <cacheHierarchy uniqueName="[Measures].[__XL_Count T_fylke]" caption="__XL_Count T_fylke" measure="1" displayFolder="" measureGroup="T_fylke" count="0" hidden="1"/>
    <cacheHierarchy uniqueName="[Measures].[__XL_Count T_fylke 1]" caption="__XL_Count T_fylke 1" measure="1" displayFolder="" measureGroup="T_fylke 1" count="0" hidden="1"/>
    <cacheHierarchy uniqueName="[Measures].[__XL_Count næringsinntekt]" caption="__XL_Count næringsinntekt" measure="1" displayFolder="" measureGroup="næringsinntekt" count="0" hidden="1"/>
    <cacheHierarchy uniqueName="[Measures].[__No measures defined]" caption="__No measures defined" measure="1" displayFolder="" count="0" hidden="1"/>
    <cacheHierarchy uniqueName="[Measures].[Sum av Verdi]" caption="Sum av Verdi" measure="1" displayFolder="" measureGroup="T_05038_Gj_snitt_inntekt" count="0" hidden="1">
      <extLst>
        <ext xmlns:x15="http://schemas.microsoft.com/office/spreadsheetml/2010/11/main" uri="{B97F6D7D-B522-45F9-BDA1-12C45D357490}">
          <x15:cacheHierarchy aggregatedColumn="7"/>
        </ext>
      </extLst>
    </cacheHierarchy>
    <cacheHierarchy uniqueName="[Measures].[Antall av Verdi]" caption="Antall av Verdi" measure="1" displayFolder="" measureGroup="T_05038_Gj_snitt_inntekt" count="0" hidden="1">
      <extLst>
        <ext xmlns:x15="http://schemas.microsoft.com/office/spreadsheetml/2010/11/main" uri="{B97F6D7D-B522-45F9-BDA1-12C45D357490}">
          <x15:cacheHierarchy aggregatedColumn="7"/>
        </ext>
      </extLst>
    </cacheHierarchy>
    <cacheHierarchy uniqueName="[Measures].[Sum av Verdi 2]" caption="Sum av Verdi 2" measure="1" displayFolder="" measureGroup="T_05040_inntekt" count="0" hidden="1">
      <extLst>
        <ext xmlns:x15="http://schemas.microsoft.com/office/spreadsheetml/2010/11/main" uri="{B97F6D7D-B522-45F9-BDA1-12C45D357490}">
          <x15:cacheHierarchy aggregatedColumn="11"/>
        </ext>
      </extLst>
    </cacheHierarchy>
    <cacheHierarchy uniqueName="[Measures].[Antall av Verdi 2]" caption="Antall av Verdi 2" measure="1" displayFolder="" measureGroup="T_05040_inntekt" count="0" hidden="1">
      <extLst>
        <ext xmlns:x15="http://schemas.microsoft.com/office/spreadsheetml/2010/11/main" uri="{B97F6D7D-B522-45F9-BDA1-12C45D357490}">
          <x15:cacheHierarchy aggregatedColumn="11"/>
        </ext>
      </extLst>
    </cacheHierarchy>
    <cacheHierarchy uniqueName="[Measures].[Sum av Verdi 3]" caption="Sum av Verdi 3" measure="1" displayFolder="" measureGroup="T_05043_inntekt_prosent_andel" count="0" hidden="1">
      <extLst>
        <ext xmlns:x15="http://schemas.microsoft.com/office/spreadsheetml/2010/11/main" uri="{B97F6D7D-B522-45F9-BDA1-12C45D357490}">
          <x15:cacheHierarchy aggregatedColumn="15"/>
        </ext>
      </extLst>
    </cacheHierarchy>
    <cacheHierarchy uniqueName="[Measures].[Sum av Verdi 4]" caption="Sum av Verdi 4" measure="1" displayFolder="" measureGroup="T_09823_gjeld_renteutgifter" count="0" oneField="1" hidden="1">
      <fieldsUsage count="1">
        <fieldUsage x="2"/>
      </fieldsUsage>
      <extLst>
        <ext xmlns:x15="http://schemas.microsoft.com/office/spreadsheetml/2010/11/main" uri="{B97F6D7D-B522-45F9-BDA1-12C45D357490}">
          <x15:cacheHierarchy aggregatedColumn="19"/>
        </ext>
      </extLst>
    </cacheHierarchy>
    <cacheHierarchy uniqueName="[Measures].[Sum av Verdi 5]" caption="Sum av Verdi 5" measure="1" displayFolder="" measureGroup="næringsinntekt" count="0" hidden="1">
      <extLst>
        <ext xmlns:x15="http://schemas.microsoft.com/office/spreadsheetml/2010/11/main" uri="{B97F6D7D-B522-45F9-BDA1-12C45D357490}">
          <x15:cacheHierarchy aggregatedColumn="3"/>
        </ext>
      </extLst>
    </cacheHierarchy>
  </cacheHierarchies>
  <kpis count="0"/>
  <dimensions count="8">
    <dimension measure="1" name="Measures" uniqueName="[Measures]" caption="Measures"/>
    <dimension name="næringsinntekt" uniqueName="[næringsinntekt]" caption="næringsinntekt"/>
    <dimension name="T_05038_Gj_snitt_inntekt" uniqueName="[T_05038_Gj_snitt_inntekt]" caption="T_05038_Gj_snitt_inntekt"/>
    <dimension name="T_05040_inntekt" uniqueName="[T_05040_inntekt]" caption="T_05040_inntekt"/>
    <dimension name="T_05043_inntekt_prosent_andel" uniqueName="[T_05043_inntekt_prosent_andel]" caption="T_05043_inntekt_prosent_andel"/>
    <dimension name="T_09823_gjeld_renteutgifter" uniqueName="[T_09823_gjeld_renteutgifter]" caption="T_09823_gjeld_renteutgifter"/>
    <dimension name="T_fylke" uniqueName="[T_fylke]" caption="T_fylke"/>
    <dimension name="T_fylke 1" uniqueName="[T_fylke 1]" caption="T_fylke 1"/>
  </dimensions>
  <measureGroups count="7">
    <measureGroup name="næringsinntekt" caption="næringsinntekt"/>
    <measureGroup name="T_05038_Gj_snitt_inntekt" caption="T_05038_Gj_snitt_inntekt"/>
    <measureGroup name="T_05040_inntekt" caption="T_05040_inntekt"/>
    <measureGroup name="T_05043_inntekt_prosent_andel" caption="T_05043_inntekt_prosent_andel"/>
    <measureGroup name="T_09823_gjeld_renteutgifter" caption="T_09823_gjeld_renteutgifter"/>
    <measureGroup name="T_fylke" caption="T_fylke"/>
    <measureGroup name="T_fylke 1" caption="T_fylke 1"/>
  </measureGroups>
  <maps count="15">
    <map measureGroup="0" dimension="1"/>
    <map measureGroup="0" dimension="6"/>
    <map measureGroup="1" dimension="2"/>
    <map measureGroup="1" dimension="6"/>
    <map measureGroup="1" dimension="7"/>
    <map measureGroup="2" dimension="3"/>
    <map measureGroup="2" dimension="6"/>
    <map measureGroup="2" dimension="7"/>
    <map measureGroup="3" dimension="4"/>
    <map measureGroup="3" dimension="6"/>
    <map measureGroup="4" dimension="5"/>
    <map measureGroup="4" dimension="6"/>
    <map measureGroup="4" dimension="7"/>
    <map measureGroup="5" dimension="6"/>
    <map measureGroup="6" dimension="7"/>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50.652455902775" backgroundQuery="1" createdVersion="3" refreshedVersion="7" minRefreshableVersion="3" recordCount="0" supportSubquery="1" supportAdvancedDrill="1" xr:uid="{E1747120-672F-4743-B366-B44C5582DF64}">
  <cacheSource type="external" connectionId="7">
    <extLst>
      <ext xmlns:x14="http://schemas.microsoft.com/office/spreadsheetml/2009/9/main" uri="{F057638F-6D5F-4e77-A914-E7F072B9BCA8}">
        <x14:sourceConnection name="ThisWorkbookDataModel"/>
      </ext>
    </extLst>
  </cacheSource>
  <cacheFields count="0"/>
  <cacheHierarchies count="45">
    <cacheHierarchy uniqueName="[næringsinntekt].[statistikkvariabel]" caption="statistikkvariabel" attribute="1" defaultMemberUniqueName="[næringsinntekt].[statistikkvariabel].[All]" allUniqueName="[næringsinntekt].[statistikkvariabel].[All]" dimensionUniqueName="[næringsinntekt]" displayFolder="" count="0" memberValueDatatype="130" unbalanced="0"/>
    <cacheHierarchy uniqueName="[næringsinntekt].[region]" caption="region" attribute="1" defaultMemberUniqueName="[næringsinntekt].[region].[All]" allUniqueName="[næringsinntekt].[region].[All]" dimensionUniqueName="[næringsinntekt]" displayFolder="" count="0" memberValueDatatype="130" unbalanced="0"/>
    <cacheHierarchy uniqueName="[næringsinntekt].[år]" caption="år" attribute="1" defaultMemberUniqueName="[næringsinntekt].[år].[All]" allUniqueName="[næringsinntekt].[år].[All]" dimensionUniqueName="[næringsinntekt]" displayFolder="" count="0" memberValueDatatype="130" unbalanced="0"/>
    <cacheHierarchy uniqueName="[næringsinntekt].[Verdi]" caption="Verdi" attribute="1" defaultMemberUniqueName="[næringsinntekt].[Verdi].[All]" allUniqueName="[næringsinntekt].[Verdi].[All]" dimensionUniqueName="[næringsinntekt]" displayFolder="" count="0" memberValueDatatype="20" unbalanced="0"/>
    <cacheHierarchy uniqueName="[T_05038_Gj_snitt_inntekt].[statistikkvariabel]" caption="statistikkvariabel" attribute="1" defaultMemberUniqueName="[T_05038_Gj_snitt_inntekt].[statistikkvariabel].[All]" allUniqueName="[T_05038_Gj_snitt_inntekt].[statistikkvariabel].[All]" dimensionUniqueName="[T_05038_Gj_snitt_inntekt]" displayFolder="" count="0" memberValueDatatype="130" unbalanced="0"/>
    <cacheHierarchy uniqueName="[T_05038_Gj_snitt_inntekt].[fylke_nr]" caption="fylke_nr" attribute="1" defaultMemberUniqueName="[T_05038_Gj_snitt_inntekt].[fylke_nr].[All]" allUniqueName="[T_05038_Gj_snitt_inntekt].[fylke_nr].[All]" dimensionUniqueName="[T_05038_Gj_snitt_inntekt]" displayFolder="" count="0" memberValueDatatype="130" unbalanced="0"/>
    <cacheHierarchy uniqueName="[T_05038_Gj_snitt_inntekt].[år]" caption="år" attribute="1" defaultMemberUniqueName="[T_05038_Gj_snitt_inntekt].[år].[All]" allUniqueName="[T_05038_Gj_snitt_inntekt].[år].[All]" dimensionUniqueName="[T_05038_Gj_snitt_inntekt]" displayFolder="" count="0" memberValueDatatype="130" unbalanced="0"/>
    <cacheHierarchy uniqueName="[T_05038_Gj_snitt_inntekt].[Verdi]" caption="Verdi" attribute="1" defaultMemberUniqueName="[T_05038_Gj_snitt_inntekt].[Verdi].[All]" allUniqueName="[T_05038_Gj_snitt_inntekt].[Verdi].[All]" dimensionUniqueName="[T_05038_Gj_snitt_inntekt]" displayFolder="" count="0" memberValueDatatype="20" unbalanced="0"/>
    <cacheHierarchy uniqueName="[T_05040_inntekt].[statistikkvariabel]" caption="statistikkvariabel" attribute="1" defaultMemberUniqueName="[T_05040_inntekt].[statistikkvariabel].[All]" allUniqueName="[T_05040_inntekt].[statistikkvariabel].[All]" dimensionUniqueName="[T_05040_inntekt]" displayFolder="" count="2" memberValueDatatype="130" unbalanced="0"/>
    <cacheHierarchy uniqueName="[T_05040_inntekt].[fylke_nr]" caption="fylke_nr" attribute="1" defaultMemberUniqueName="[T_05040_inntekt].[fylke_nr].[All]" allUniqueName="[T_05040_inntekt].[fylke_nr].[All]" dimensionUniqueName="[T_05040_inntekt]" displayFolder="" count="0" memberValueDatatype="130" unbalanced="0"/>
    <cacheHierarchy uniqueName="[T_05040_inntekt].[år]" caption="år" attribute="1" defaultMemberUniqueName="[T_05040_inntekt].[år].[All]" allUniqueName="[T_05040_inntekt].[år].[All]" dimensionUniqueName="[T_05040_inntekt]" displayFolder="" count="0" memberValueDatatype="130" unbalanced="0"/>
    <cacheHierarchy uniqueName="[T_05040_inntekt].[Verdi]" caption="Verdi" attribute="1" defaultMemberUniqueName="[T_05040_inntekt].[Verdi].[All]" allUniqueName="[T_05040_inntekt].[Verdi].[All]" dimensionUniqueName="[T_05040_inntekt]" displayFolder="" count="0" memberValueDatatype="20" unbalanced="0"/>
    <cacheHierarchy uniqueName="[T_05043_inntekt_prosent_andel].[statistikkvariabel]" caption="statistikkvariabel" attribute="1" defaultMemberUniqueName="[T_05043_inntekt_prosent_andel].[statistikkvariabel].[All]" allUniqueName="[T_05043_inntekt_prosent_andel].[statistikkvariabel].[All]" dimensionUniqueName="[T_05043_inntekt_prosent_andel]" displayFolder="" count="0" memberValueDatatype="130" unbalanced="0"/>
    <cacheHierarchy uniqueName="[T_05043_inntekt_prosent_andel].[fylke_nr]" caption="fylke_nr" attribute="1" defaultMemberUniqueName="[T_05043_inntekt_prosent_andel].[fylke_nr].[All]" allUniqueName="[T_05043_inntekt_prosent_andel].[fylke_nr].[All]" dimensionUniqueName="[T_05043_inntekt_prosent_andel]" displayFolder="" count="0" memberValueDatatype="130" unbalanced="0"/>
    <cacheHierarchy uniqueName="[T_05043_inntekt_prosent_andel].[år]" caption="år" attribute="1" defaultMemberUniqueName="[T_05043_inntekt_prosent_andel].[år].[All]" allUniqueName="[T_05043_inntekt_prosent_andel].[år].[All]" dimensionUniqueName="[T_05043_inntekt_prosent_andel]" displayFolder="" count="0" memberValueDatatype="130" unbalanced="0"/>
    <cacheHierarchy uniqueName="[T_05043_inntekt_prosent_andel].[Verdi]" caption="Verdi" attribute="1" defaultMemberUniqueName="[T_05043_inntekt_prosent_andel].[Verdi].[All]" allUniqueName="[T_05043_inntekt_prosent_andel].[Verdi].[All]" dimensionUniqueName="[T_05043_inntekt_prosent_andel]" displayFolder="" count="0" memberValueDatatype="20" unbalanced="0"/>
    <cacheHierarchy uniqueName="[T_09823_gjeld_renteutgifter].[statistikkvariabel]" caption="statistikkvariabel" attribute="1" defaultMemberUniqueName="[T_09823_gjeld_renteutgifter].[statistikkvariabel].[All]" allUniqueName="[T_09823_gjeld_renteutgifter].[statistikkvariabel].[All]" dimensionUniqueName="[T_09823_gjeld_renteutgifter]" displayFolder="" count="0" memberValueDatatype="130" unbalanced="0"/>
    <cacheHierarchy uniqueName="[T_09823_gjeld_renteutgifter].[fylke_nr]" caption="fylke_nr" attribute="1" defaultMemberUniqueName="[T_09823_gjeld_renteutgifter].[fylke_nr].[All]" allUniqueName="[T_09823_gjeld_renteutgifter].[fylke_nr].[All]" dimensionUniqueName="[T_09823_gjeld_renteutgifter]" displayFolder="" count="0" memberValueDatatype="130" unbalanced="0"/>
    <cacheHierarchy uniqueName="[T_09823_gjeld_renteutgifter].[år]" caption="år" attribute="1" defaultMemberUniqueName="[T_09823_gjeld_renteutgifter].[år].[All]" allUniqueName="[T_09823_gjeld_renteutgifter].[år].[All]" dimensionUniqueName="[T_09823_gjeld_renteutgifter]" displayFolder="" count="0" memberValueDatatype="130" unbalanced="0"/>
    <cacheHierarchy uniqueName="[T_09823_gjeld_renteutgifter].[Verdi]" caption="Verdi" attribute="1" defaultMemberUniqueName="[T_09823_gjeld_renteutgifter].[Verdi].[All]" allUniqueName="[T_09823_gjeld_renteutgifter].[Verdi].[All]" dimensionUniqueName="[T_09823_gjeld_renteutgifter]" displayFolder="" count="0" memberValueDatatype="20" unbalanced="0"/>
    <cacheHierarchy uniqueName="[T_fylke].[fylke_nr]" caption="fylke_nr" attribute="1" defaultMemberUniqueName="[T_fylke].[fylke_nr].[All]" allUniqueName="[T_fylke].[fylke_nr].[All]" dimensionUniqueName="[T_fylke]" displayFolder="" count="0" memberValueDatatype="130" unbalanced="0"/>
    <cacheHierarchy uniqueName="[T_fylke].[fylke]" caption="fylke" attribute="1" defaultMemberUniqueName="[T_fylke].[fylke].[All]" allUniqueName="[T_fylke].[fylke].[All]" dimensionUniqueName="[T_fylke]" displayFolder="" count="0" memberValueDatatype="130" unbalanced="0"/>
    <cacheHierarchy uniqueName="[T_fylke 1].[fylke_nr]" caption="fylke_nr" attribute="1" defaultMemberUniqueName="[T_fylke 1].[fylke_nr].[All]" allUniqueName="[T_fylke 1].[fylke_nr].[All]" dimensionUniqueName="[T_fylke 1]" displayFolder="" count="0" memberValueDatatype="130" unbalanced="0"/>
    <cacheHierarchy uniqueName="[T_fylke 1].[fylke]" caption="fylke" attribute="1" defaultMemberUniqueName="[T_fylke 1].[fylke].[All]" allUniqueName="[T_fylke 1].[fylke].[All]" dimensionUniqueName="[T_fylke 1]" displayFolder="" count="0" memberValueDatatype="130" unbalanced="0"/>
    <cacheHierarchy uniqueName="[Measures].[Gjsn_inntekt]" caption="Gjsn_inntekt" measure="1" displayFolder="" measureGroup="T_05038_Gj_snitt_inntekt" count="0"/>
    <cacheHierarchy uniqueName="[Measures].[Inntekt:prsent]" caption="Inntekt:prsent" measure="1" displayFolder="" measureGroup="T_05040_inntekt" count="0"/>
    <cacheHierarchy uniqueName="[Measures].[ANdel_inntekt]" caption="ANdel_inntekt" measure="1" displayFolder="" measureGroup="T_05043_inntekt_prosent_andel" count="0"/>
    <cacheHierarchy uniqueName="[Measures].[Gjeld]" caption="Gjeld" measure="1" displayFolder="" measureGroup="T_09823_gjeld_renteutgifter" count="0"/>
    <cacheHierarchy uniqueName="[Measures].[Average of Verdi]" caption="Average of Verdi" measure="1" displayFolder="" measureGroup="T_05038_Gj_snitt_inntekt" count="0"/>
    <cacheHierarchy uniqueName="[Measures].[Average of Verdi 2]" caption="Average of Verdi 2" measure="1" displayFolder="" measureGroup="T_09823_gjeld_renteutgifter" count="0"/>
    <cacheHierarchy uniqueName="[Measures].[__XL_Count T_05040_inntekt]" caption="__XL_Count T_05040_inntekt" measure="1" displayFolder="" measureGroup="T_05040_inntekt" count="0" hidden="1"/>
    <cacheHierarchy uniqueName="[Measures].[__XL_Count T_05038_Gj_snitt_inntekt]" caption="__XL_Count T_05038_Gj_snitt_inntekt" measure="1" displayFolder="" measureGroup="T_05038_Gj_snitt_inntekt" count="0" hidden="1"/>
    <cacheHierarchy uniqueName="[Measures].[__XL_Count T_05043_inntekt_prosent_andel]" caption="__XL_Count T_05043_inntekt_prosent_andel" measure="1" displayFolder="" measureGroup="T_05043_inntekt_prosent_andel" count="0" hidden="1"/>
    <cacheHierarchy uniqueName="[Measures].[__XL_Count T_09823_gjeld_renteutgifter]" caption="__XL_Count T_09823_gjeld_renteutgifter" measure="1" displayFolder="" measureGroup="T_09823_gjeld_renteutgifter" count="0" hidden="1"/>
    <cacheHierarchy uniqueName="[Measures].[__XL_Count T_fylke]" caption="__XL_Count T_fylke" measure="1" displayFolder="" measureGroup="T_fylke" count="0" hidden="1"/>
    <cacheHierarchy uniqueName="[Measures].[__XL_Count T_fylke 1]" caption="__XL_Count T_fylke 1" measure="1" displayFolder="" measureGroup="T_fylke 1" count="0" hidden="1"/>
    <cacheHierarchy uniqueName="[Measures].[__XL_Count næringsinntekt]" caption="__XL_Count næringsinntekt" measure="1" displayFolder="" measureGroup="næringsinntekt" count="0" hidden="1"/>
    <cacheHierarchy uniqueName="[Measures].[__No measures defined]" caption="__No measures defined" measure="1" displayFolder="" count="0" hidden="1"/>
    <cacheHierarchy uniqueName="[Measures].[Sum av Verdi]" caption="Sum av Verdi" measure="1" displayFolder="" measureGroup="T_05038_Gj_snitt_inntekt" count="0" hidden="1">
      <extLst>
        <ext xmlns:x15="http://schemas.microsoft.com/office/spreadsheetml/2010/11/main" uri="{B97F6D7D-B522-45F9-BDA1-12C45D357490}">
          <x15:cacheHierarchy aggregatedColumn="7"/>
        </ext>
      </extLst>
    </cacheHierarchy>
    <cacheHierarchy uniqueName="[Measures].[Antall av Verdi]" caption="Antall av Verdi" measure="1" displayFolder="" measureGroup="T_05038_Gj_snitt_inntekt" count="0" hidden="1">
      <extLst>
        <ext xmlns:x15="http://schemas.microsoft.com/office/spreadsheetml/2010/11/main" uri="{B97F6D7D-B522-45F9-BDA1-12C45D357490}">
          <x15:cacheHierarchy aggregatedColumn="7"/>
        </ext>
      </extLst>
    </cacheHierarchy>
    <cacheHierarchy uniqueName="[Measures].[Sum av Verdi 2]" caption="Sum av Verdi 2" measure="1" displayFolder="" measureGroup="T_05040_inntekt" count="0" hidden="1">
      <extLst>
        <ext xmlns:x15="http://schemas.microsoft.com/office/spreadsheetml/2010/11/main" uri="{B97F6D7D-B522-45F9-BDA1-12C45D357490}">
          <x15:cacheHierarchy aggregatedColumn="11"/>
        </ext>
      </extLst>
    </cacheHierarchy>
    <cacheHierarchy uniqueName="[Measures].[Antall av Verdi 2]" caption="Antall av Verdi 2" measure="1" displayFolder="" measureGroup="T_05040_inntekt" count="0" hidden="1">
      <extLst>
        <ext xmlns:x15="http://schemas.microsoft.com/office/spreadsheetml/2010/11/main" uri="{B97F6D7D-B522-45F9-BDA1-12C45D357490}">
          <x15:cacheHierarchy aggregatedColumn="11"/>
        </ext>
      </extLst>
    </cacheHierarchy>
    <cacheHierarchy uniqueName="[Measures].[Sum av Verdi 3]" caption="Sum av Verdi 3" measure="1" displayFolder="" measureGroup="T_05043_inntekt_prosent_andel" count="0" hidden="1">
      <extLst>
        <ext xmlns:x15="http://schemas.microsoft.com/office/spreadsheetml/2010/11/main" uri="{B97F6D7D-B522-45F9-BDA1-12C45D357490}">
          <x15:cacheHierarchy aggregatedColumn="15"/>
        </ext>
      </extLst>
    </cacheHierarchy>
    <cacheHierarchy uniqueName="[Measures].[Sum av Verdi 4]" caption="Sum av Verdi 4" measure="1" displayFolder="" measureGroup="T_09823_gjeld_renteutgifter" count="0" hidden="1">
      <extLst>
        <ext xmlns:x15="http://schemas.microsoft.com/office/spreadsheetml/2010/11/main" uri="{B97F6D7D-B522-45F9-BDA1-12C45D357490}">
          <x15:cacheHierarchy aggregatedColumn="19"/>
        </ext>
      </extLst>
    </cacheHierarchy>
    <cacheHierarchy uniqueName="[Measures].[Sum av Verdi 5]" caption="Sum av Verdi 5" measure="1" displayFolder="" measureGroup="næringsinntekt" count="0" hidden="1">
      <extLst>
        <ext xmlns:x15="http://schemas.microsoft.com/office/spreadsheetml/2010/11/main" uri="{B97F6D7D-B522-45F9-BDA1-12C45D357490}">
          <x15:cacheHierarchy aggregatedColumn="3"/>
        </ext>
      </extLst>
    </cacheHierarchy>
  </cacheHierarchies>
  <kpis count="0"/>
  <extLst>
    <ext xmlns:x14="http://schemas.microsoft.com/office/spreadsheetml/2009/9/main" uri="{725AE2AE-9491-48be-B2B4-4EB974FC3084}">
      <x14:pivotCacheDefinition slicerData="1" pivotCacheId="452031069" supportSubqueryNonVisual="1" supportSubqueryCalcMem="1" supportAddCalcMems="1"/>
    </ext>
  </extLst>
</pivotCacheDefinition>
</file>

<file path=xl/pivotCache/pivotCacheDefinition3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50.652495023147" backgroundQuery="1" createdVersion="3" refreshedVersion="7" minRefreshableVersion="3" recordCount="0" supportSubquery="1" supportAdvancedDrill="1" xr:uid="{BAB49553-2E95-4108-BC68-8E16062230EB}">
  <cacheSource type="external" connectionId="7">
    <extLst>
      <ext xmlns:x14="http://schemas.microsoft.com/office/spreadsheetml/2009/9/main" uri="{F057638F-6D5F-4e77-A914-E7F072B9BCA8}">
        <x14:sourceConnection name="ThisWorkbookDataModel"/>
      </ext>
    </extLst>
  </cacheSource>
  <cacheFields count="0"/>
  <cacheHierarchies count="45">
    <cacheHierarchy uniqueName="[næringsinntekt].[statistikkvariabel]" caption="statistikkvariabel" attribute="1" defaultMemberUniqueName="[næringsinntekt].[statistikkvariabel].[All]" allUniqueName="[næringsinntekt].[statistikkvariabel].[All]" dimensionUniqueName="[næringsinntekt]" displayFolder="" count="0" memberValueDatatype="130" unbalanced="0"/>
    <cacheHierarchy uniqueName="[næringsinntekt].[region]" caption="region" attribute="1" defaultMemberUniqueName="[næringsinntekt].[region].[All]" allUniqueName="[næringsinntekt].[region].[All]" dimensionUniqueName="[næringsinntekt]" displayFolder="" count="0" memberValueDatatype="130" unbalanced="0"/>
    <cacheHierarchy uniqueName="[næringsinntekt].[år]" caption="år" attribute="1" defaultMemberUniqueName="[næringsinntekt].[år].[All]" allUniqueName="[næringsinntekt].[år].[All]" dimensionUniqueName="[næringsinntekt]" displayFolder="" count="0" memberValueDatatype="130" unbalanced="0"/>
    <cacheHierarchy uniqueName="[næringsinntekt].[Verdi]" caption="Verdi" attribute="1" defaultMemberUniqueName="[næringsinntekt].[Verdi].[All]" allUniqueName="[næringsinntekt].[Verdi].[All]" dimensionUniqueName="[næringsinntekt]" displayFolder="" count="0" memberValueDatatype="20" unbalanced="0"/>
    <cacheHierarchy uniqueName="[T_05038_Gj_snitt_inntekt].[statistikkvariabel]" caption="statistikkvariabel" attribute="1" defaultMemberUniqueName="[T_05038_Gj_snitt_inntekt].[statistikkvariabel].[All]" allUniqueName="[T_05038_Gj_snitt_inntekt].[statistikkvariabel].[All]" dimensionUniqueName="[T_05038_Gj_snitt_inntekt]" displayFolder="" count="0" memberValueDatatype="130" unbalanced="0"/>
    <cacheHierarchy uniqueName="[T_05038_Gj_snitt_inntekt].[fylke_nr]" caption="fylke_nr" attribute="1" defaultMemberUniqueName="[T_05038_Gj_snitt_inntekt].[fylke_nr].[All]" allUniqueName="[T_05038_Gj_snitt_inntekt].[fylke_nr].[All]" dimensionUniqueName="[T_05038_Gj_snitt_inntekt]" displayFolder="" count="0" memberValueDatatype="130" unbalanced="0"/>
    <cacheHierarchy uniqueName="[T_05038_Gj_snitt_inntekt].[år]" caption="år" attribute="1" defaultMemberUniqueName="[T_05038_Gj_snitt_inntekt].[år].[All]" allUniqueName="[T_05038_Gj_snitt_inntekt].[år].[All]" dimensionUniqueName="[T_05038_Gj_snitt_inntekt]" displayFolder="" count="0" memberValueDatatype="130" unbalanced="0"/>
    <cacheHierarchy uniqueName="[T_05038_Gj_snitt_inntekt].[Verdi]" caption="Verdi" attribute="1" defaultMemberUniqueName="[T_05038_Gj_snitt_inntekt].[Verdi].[All]" allUniqueName="[T_05038_Gj_snitt_inntekt].[Verdi].[All]" dimensionUniqueName="[T_05038_Gj_snitt_inntekt]" displayFolder="" count="0" memberValueDatatype="20" unbalanced="0"/>
    <cacheHierarchy uniqueName="[T_05040_inntekt].[statistikkvariabel]" caption="statistikkvariabel" attribute="1" defaultMemberUniqueName="[T_05040_inntekt].[statistikkvariabel].[All]" allUniqueName="[T_05040_inntekt].[statistikkvariabel].[All]" dimensionUniqueName="[T_05040_inntekt]" displayFolder="" count="0" memberValueDatatype="130" unbalanced="0"/>
    <cacheHierarchy uniqueName="[T_05040_inntekt].[fylke_nr]" caption="fylke_nr" attribute="1" defaultMemberUniqueName="[T_05040_inntekt].[fylke_nr].[All]" allUniqueName="[T_05040_inntekt].[fylke_nr].[All]" dimensionUniqueName="[T_05040_inntekt]" displayFolder="" count="0" memberValueDatatype="130" unbalanced="0"/>
    <cacheHierarchy uniqueName="[T_05040_inntekt].[år]" caption="år" attribute="1" defaultMemberUniqueName="[T_05040_inntekt].[år].[All]" allUniqueName="[T_05040_inntekt].[år].[All]" dimensionUniqueName="[T_05040_inntekt]" displayFolder="" count="0" memberValueDatatype="130" unbalanced="0"/>
    <cacheHierarchy uniqueName="[T_05040_inntekt].[Verdi]" caption="Verdi" attribute="1" defaultMemberUniqueName="[T_05040_inntekt].[Verdi].[All]" allUniqueName="[T_05040_inntekt].[Verdi].[All]" dimensionUniqueName="[T_05040_inntekt]" displayFolder="" count="0" memberValueDatatype="20" unbalanced="0"/>
    <cacheHierarchy uniqueName="[T_05043_inntekt_prosent_andel].[statistikkvariabel]" caption="statistikkvariabel" attribute="1" defaultMemberUniqueName="[T_05043_inntekt_prosent_andel].[statistikkvariabel].[All]" allUniqueName="[T_05043_inntekt_prosent_andel].[statistikkvariabel].[All]" dimensionUniqueName="[T_05043_inntekt_prosent_andel]" displayFolder="" count="0" memberValueDatatype="130" unbalanced="0"/>
    <cacheHierarchy uniqueName="[T_05043_inntekt_prosent_andel].[fylke_nr]" caption="fylke_nr" attribute="1" defaultMemberUniqueName="[T_05043_inntekt_prosent_andel].[fylke_nr].[All]" allUniqueName="[T_05043_inntekt_prosent_andel].[fylke_nr].[All]" dimensionUniqueName="[T_05043_inntekt_prosent_andel]" displayFolder="" count="0" memberValueDatatype="130" unbalanced="0"/>
    <cacheHierarchy uniqueName="[T_05043_inntekt_prosent_andel].[år]" caption="år" attribute="1" defaultMemberUniqueName="[T_05043_inntekt_prosent_andel].[år].[All]" allUniqueName="[T_05043_inntekt_prosent_andel].[år].[All]" dimensionUniqueName="[T_05043_inntekt_prosent_andel]" displayFolder="" count="0" memberValueDatatype="130" unbalanced="0"/>
    <cacheHierarchy uniqueName="[T_05043_inntekt_prosent_andel].[Verdi]" caption="Verdi" attribute="1" defaultMemberUniqueName="[T_05043_inntekt_prosent_andel].[Verdi].[All]" allUniqueName="[T_05043_inntekt_prosent_andel].[Verdi].[All]" dimensionUniqueName="[T_05043_inntekt_prosent_andel]" displayFolder="" count="0" memberValueDatatype="20" unbalanced="0"/>
    <cacheHierarchy uniqueName="[T_09823_gjeld_renteutgifter].[statistikkvariabel]" caption="statistikkvariabel" attribute="1" defaultMemberUniqueName="[T_09823_gjeld_renteutgifter].[statistikkvariabel].[All]" allUniqueName="[T_09823_gjeld_renteutgifter].[statistikkvariabel].[All]" dimensionUniqueName="[T_09823_gjeld_renteutgifter]" displayFolder="" count="0" memberValueDatatype="130" unbalanced="0"/>
    <cacheHierarchy uniqueName="[T_09823_gjeld_renteutgifter].[fylke_nr]" caption="fylke_nr" attribute="1" defaultMemberUniqueName="[T_09823_gjeld_renteutgifter].[fylke_nr].[All]" allUniqueName="[T_09823_gjeld_renteutgifter].[fylke_nr].[All]" dimensionUniqueName="[T_09823_gjeld_renteutgifter]" displayFolder="" count="0" memberValueDatatype="130" unbalanced="0"/>
    <cacheHierarchy uniqueName="[T_09823_gjeld_renteutgifter].[år]" caption="år" attribute="1" defaultMemberUniqueName="[T_09823_gjeld_renteutgifter].[år].[All]" allUniqueName="[T_09823_gjeld_renteutgifter].[år].[All]" dimensionUniqueName="[T_09823_gjeld_renteutgifter]" displayFolder="" count="0" memberValueDatatype="130" unbalanced="0"/>
    <cacheHierarchy uniqueName="[T_09823_gjeld_renteutgifter].[Verdi]" caption="Verdi" attribute="1" defaultMemberUniqueName="[T_09823_gjeld_renteutgifter].[Verdi].[All]" allUniqueName="[T_09823_gjeld_renteutgifter].[Verdi].[All]" dimensionUniqueName="[T_09823_gjeld_renteutgifter]" displayFolder="" count="0" memberValueDatatype="20" unbalanced="0"/>
    <cacheHierarchy uniqueName="[T_fylke].[fylke_nr]" caption="fylke_nr" attribute="1" defaultMemberUniqueName="[T_fylke].[fylke_nr].[All]" allUniqueName="[T_fylke].[fylke_nr].[All]" dimensionUniqueName="[T_fylke]" displayFolder="" count="0" memberValueDatatype="130" unbalanced="0"/>
    <cacheHierarchy uniqueName="[T_fylke].[fylke]" caption="fylke" attribute="1" defaultMemberUniqueName="[T_fylke].[fylke].[All]" allUniqueName="[T_fylke].[fylke].[All]" dimensionUniqueName="[T_fylke]" displayFolder="" count="2" memberValueDatatype="130" unbalanced="0"/>
    <cacheHierarchy uniqueName="[T_fylke 1].[fylke_nr]" caption="fylke_nr" attribute="1" defaultMemberUniqueName="[T_fylke 1].[fylke_nr].[All]" allUniqueName="[T_fylke 1].[fylke_nr].[All]" dimensionUniqueName="[T_fylke 1]" displayFolder="" count="0" memberValueDatatype="130" unbalanced="0"/>
    <cacheHierarchy uniqueName="[T_fylke 1].[fylke]" caption="fylke" attribute="1" defaultMemberUniqueName="[T_fylke 1].[fylke].[All]" allUniqueName="[T_fylke 1].[fylke].[All]" dimensionUniqueName="[T_fylke 1]" displayFolder="" count="0" memberValueDatatype="130" unbalanced="0"/>
    <cacheHierarchy uniqueName="[Measures].[Gjsn_inntekt]" caption="Gjsn_inntekt" measure="1" displayFolder="" measureGroup="T_05038_Gj_snitt_inntekt" count="0"/>
    <cacheHierarchy uniqueName="[Measures].[Inntekt:prsent]" caption="Inntekt:prsent" measure="1" displayFolder="" measureGroup="T_05040_inntekt" count="0"/>
    <cacheHierarchy uniqueName="[Measures].[ANdel_inntekt]" caption="ANdel_inntekt" measure="1" displayFolder="" measureGroup="T_05043_inntekt_prosent_andel" count="0"/>
    <cacheHierarchy uniqueName="[Measures].[Gjeld]" caption="Gjeld" measure="1" displayFolder="" measureGroup="T_09823_gjeld_renteutgifter" count="0"/>
    <cacheHierarchy uniqueName="[Measures].[Average of Verdi]" caption="Average of Verdi" measure="1" displayFolder="" measureGroup="T_05038_Gj_snitt_inntekt" count="0"/>
    <cacheHierarchy uniqueName="[Measures].[Average of Verdi 2]" caption="Average of Verdi 2" measure="1" displayFolder="" measureGroup="T_09823_gjeld_renteutgifter" count="0"/>
    <cacheHierarchy uniqueName="[Measures].[__XL_Count T_05040_inntekt]" caption="__XL_Count T_05040_inntekt" measure="1" displayFolder="" measureGroup="T_05040_inntekt" count="0" hidden="1"/>
    <cacheHierarchy uniqueName="[Measures].[__XL_Count T_05038_Gj_snitt_inntekt]" caption="__XL_Count T_05038_Gj_snitt_inntekt" measure="1" displayFolder="" measureGroup="T_05038_Gj_snitt_inntekt" count="0" hidden="1"/>
    <cacheHierarchy uniqueName="[Measures].[__XL_Count T_05043_inntekt_prosent_andel]" caption="__XL_Count T_05043_inntekt_prosent_andel" measure="1" displayFolder="" measureGroup="T_05043_inntekt_prosent_andel" count="0" hidden="1"/>
    <cacheHierarchy uniqueName="[Measures].[__XL_Count T_09823_gjeld_renteutgifter]" caption="__XL_Count T_09823_gjeld_renteutgifter" measure="1" displayFolder="" measureGroup="T_09823_gjeld_renteutgifter" count="0" hidden="1"/>
    <cacheHierarchy uniqueName="[Measures].[__XL_Count T_fylke]" caption="__XL_Count T_fylke" measure="1" displayFolder="" measureGroup="T_fylke" count="0" hidden="1"/>
    <cacheHierarchy uniqueName="[Measures].[__XL_Count T_fylke 1]" caption="__XL_Count T_fylke 1" measure="1" displayFolder="" measureGroup="T_fylke 1" count="0" hidden="1"/>
    <cacheHierarchy uniqueName="[Measures].[__XL_Count næringsinntekt]" caption="__XL_Count næringsinntekt" measure="1" displayFolder="" measureGroup="næringsinntekt" count="0" hidden="1"/>
    <cacheHierarchy uniqueName="[Measures].[__No measures defined]" caption="__No measures defined" measure="1" displayFolder="" count="0" hidden="1"/>
    <cacheHierarchy uniqueName="[Measures].[Sum av Verdi]" caption="Sum av Verdi" measure="1" displayFolder="" measureGroup="T_05038_Gj_snitt_inntekt" count="0" hidden="1">
      <extLst>
        <ext xmlns:x15="http://schemas.microsoft.com/office/spreadsheetml/2010/11/main" uri="{B97F6D7D-B522-45F9-BDA1-12C45D357490}">
          <x15:cacheHierarchy aggregatedColumn="7"/>
        </ext>
      </extLst>
    </cacheHierarchy>
    <cacheHierarchy uniqueName="[Measures].[Antall av Verdi]" caption="Antall av Verdi" measure="1" displayFolder="" measureGroup="T_05038_Gj_snitt_inntekt" count="0" hidden="1">
      <extLst>
        <ext xmlns:x15="http://schemas.microsoft.com/office/spreadsheetml/2010/11/main" uri="{B97F6D7D-B522-45F9-BDA1-12C45D357490}">
          <x15:cacheHierarchy aggregatedColumn="7"/>
        </ext>
      </extLst>
    </cacheHierarchy>
    <cacheHierarchy uniqueName="[Measures].[Sum av Verdi 2]" caption="Sum av Verdi 2" measure="1" displayFolder="" measureGroup="T_05040_inntekt" count="0" hidden="1">
      <extLst>
        <ext xmlns:x15="http://schemas.microsoft.com/office/spreadsheetml/2010/11/main" uri="{B97F6D7D-B522-45F9-BDA1-12C45D357490}">
          <x15:cacheHierarchy aggregatedColumn="11"/>
        </ext>
      </extLst>
    </cacheHierarchy>
    <cacheHierarchy uniqueName="[Measures].[Antall av Verdi 2]" caption="Antall av Verdi 2" measure="1" displayFolder="" measureGroup="T_05040_inntekt" count="0" hidden="1">
      <extLst>
        <ext xmlns:x15="http://schemas.microsoft.com/office/spreadsheetml/2010/11/main" uri="{B97F6D7D-B522-45F9-BDA1-12C45D357490}">
          <x15:cacheHierarchy aggregatedColumn="11"/>
        </ext>
      </extLst>
    </cacheHierarchy>
    <cacheHierarchy uniqueName="[Measures].[Sum av Verdi 3]" caption="Sum av Verdi 3" measure="1" displayFolder="" measureGroup="T_05043_inntekt_prosent_andel" count="0" hidden="1">
      <extLst>
        <ext xmlns:x15="http://schemas.microsoft.com/office/spreadsheetml/2010/11/main" uri="{B97F6D7D-B522-45F9-BDA1-12C45D357490}">
          <x15:cacheHierarchy aggregatedColumn="15"/>
        </ext>
      </extLst>
    </cacheHierarchy>
    <cacheHierarchy uniqueName="[Measures].[Sum av Verdi 4]" caption="Sum av Verdi 4" measure="1" displayFolder="" measureGroup="T_09823_gjeld_renteutgifter" count="0" hidden="1">
      <extLst>
        <ext xmlns:x15="http://schemas.microsoft.com/office/spreadsheetml/2010/11/main" uri="{B97F6D7D-B522-45F9-BDA1-12C45D357490}">
          <x15:cacheHierarchy aggregatedColumn="19"/>
        </ext>
      </extLst>
    </cacheHierarchy>
    <cacheHierarchy uniqueName="[Measures].[Sum av Verdi 5]" caption="Sum av Verdi 5" measure="1" displayFolder="" measureGroup="næringsinntekt" count="0" hidden="1">
      <extLst>
        <ext xmlns:x15="http://schemas.microsoft.com/office/spreadsheetml/2010/11/main" uri="{B97F6D7D-B522-45F9-BDA1-12C45D357490}">
          <x15:cacheHierarchy aggregatedColumn="3"/>
        </ext>
      </extLst>
    </cacheHierarchy>
  </cacheHierarchies>
  <kpis count="0"/>
  <extLst>
    <ext xmlns:x14="http://schemas.microsoft.com/office/spreadsheetml/2009/9/main" uri="{725AE2AE-9491-48be-B2B4-4EB974FC3084}">
      <x14:pivotCacheDefinition slicerData="1" pivotCacheId="1591932331" supportSubqueryNonVisual="1" supportSubqueryCalcMem="1" supportAddCalcMems="1"/>
    </ext>
  </extLst>
</pivotCacheDefinition>
</file>

<file path=xl/pivotCache/pivotCacheDefinition3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50.918665277779" backgroundQuery="1" createdVersion="3" refreshedVersion="7" minRefreshableVersion="3" recordCount="0" supportSubquery="1" supportAdvancedDrill="1" xr:uid="{605F72F7-4170-4A2E-BBAC-C6BA7E870D1F}">
  <cacheSource type="external" connectionId="7">
    <extLst>
      <ext xmlns:x14="http://schemas.microsoft.com/office/spreadsheetml/2009/9/main" uri="{F057638F-6D5F-4e77-A914-E7F072B9BCA8}">
        <x14:sourceConnection name="ThisWorkbookDataModel"/>
      </ext>
    </extLst>
  </cacheSource>
  <cacheFields count="0"/>
  <cacheHierarchies count="45">
    <cacheHierarchy uniqueName="[næringsinntekt].[statistikkvariabel]" caption="statistikkvariabel" attribute="1" defaultMemberUniqueName="[næringsinntekt].[statistikkvariabel].[All]" allUniqueName="[næringsinntekt].[statistikkvariabel].[All]" dimensionUniqueName="[næringsinntekt]" displayFolder="" count="0" memberValueDatatype="130" unbalanced="0"/>
    <cacheHierarchy uniqueName="[næringsinntekt].[region]" caption="region" attribute="1" defaultMemberUniqueName="[næringsinntekt].[region].[All]" allUniqueName="[næringsinntekt].[region].[All]" dimensionUniqueName="[næringsinntekt]" displayFolder="" count="0" memberValueDatatype="130" unbalanced="0"/>
    <cacheHierarchy uniqueName="[næringsinntekt].[år]" caption="år" attribute="1" defaultMemberUniqueName="[næringsinntekt].[år].[All]" allUniqueName="[næringsinntekt].[år].[All]" dimensionUniqueName="[næringsinntekt]" displayFolder="" count="0" memberValueDatatype="130" unbalanced="0"/>
    <cacheHierarchy uniqueName="[næringsinntekt].[Verdi]" caption="Verdi" attribute="1" defaultMemberUniqueName="[næringsinntekt].[Verdi].[All]" allUniqueName="[næringsinntekt].[Verdi].[All]" dimensionUniqueName="[næringsinntekt]" displayFolder="" count="0" memberValueDatatype="20" unbalanced="0"/>
    <cacheHierarchy uniqueName="[T_05038_Gj_snitt_inntekt].[statistikkvariabel]" caption="statistikkvariabel" attribute="1" defaultMemberUniqueName="[T_05038_Gj_snitt_inntekt].[statistikkvariabel].[All]" allUniqueName="[T_05038_Gj_snitt_inntekt].[statistikkvariabel].[All]" dimensionUniqueName="[T_05038_Gj_snitt_inntekt]" displayFolder="" count="0" memberValueDatatype="130" unbalanced="0"/>
    <cacheHierarchy uniqueName="[T_05038_Gj_snitt_inntekt].[fylke_nr]" caption="fylke_nr" attribute="1" defaultMemberUniqueName="[T_05038_Gj_snitt_inntekt].[fylke_nr].[All]" allUniqueName="[T_05038_Gj_snitt_inntekt].[fylke_nr].[All]" dimensionUniqueName="[T_05038_Gj_snitt_inntekt]" displayFolder="" count="0" memberValueDatatype="130" unbalanced="0"/>
    <cacheHierarchy uniqueName="[T_05038_Gj_snitt_inntekt].[år]" caption="år" attribute="1" defaultMemberUniqueName="[T_05038_Gj_snitt_inntekt].[år].[All]" allUniqueName="[T_05038_Gj_snitt_inntekt].[år].[All]" dimensionUniqueName="[T_05038_Gj_snitt_inntekt]" displayFolder="" count="0" memberValueDatatype="130" unbalanced="0"/>
    <cacheHierarchy uniqueName="[T_05038_Gj_snitt_inntekt].[Verdi]" caption="Verdi" attribute="1" defaultMemberUniqueName="[T_05038_Gj_snitt_inntekt].[Verdi].[All]" allUniqueName="[T_05038_Gj_snitt_inntekt].[Verdi].[All]" dimensionUniqueName="[T_05038_Gj_snitt_inntekt]" displayFolder="" count="0" memberValueDatatype="20" unbalanced="0"/>
    <cacheHierarchy uniqueName="[T_05040_inntekt].[statistikkvariabel]" caption="statistikkvariabel" attribute="1" defaultMemberUniqueName="[T_05040_inntekt].[statistikkvariabel].[All]" allUniqueName="[T_05040_inntekt].[statistikkvariabel].[All]" dimensionUniqueName="[T_05040_inntekt]" displayFolder="" count="0" memberValueDatatype="130" unbalanced="0"/>
    <cacheHierarchy uniqueName="[T_05040_inntekt].[fylke_nr]" caption="fylke_nr" attribute="1" defaultMemberUniqueName="[T_05040_inntekt].[fylke_nr].[All]" allUniqueName="[T_05040_inntekt].[fylke_nr].[All]" dimensionUniqueName="[T_05040_inntekt]" displayFolder="" count="0" memberValueDatatype="130" unbalanced="0"/>
    <cacheHierarchy uniqueName="[T_05040_inntekt].[år]" caption="år" attribute="1" defaultMemberUniqueName="[T_05040_inntekt].[år].[All]" allUniqueName="[T_05040_inntekt].[år].[All]" dimensionUniqueName="[T_05040_inntekt]" displayFolder="" count="0" memberValueDatatype="130" unbalanced="0"/>
    <cacheHierarchy uniqueName="[T_05040_inntekt].[Verdi]" caption="Verdi" attribute="1" defaultMemberUniqueName="[T_05040_inntekt].[Verdi].[All]" allUniqueName="[T_05040_inntekt].[Verdi].[All]" dimensionUniqueName="[T_05040_inntekt]" displayFolder="" count="0" memberValueDatatype="20" unbalanced="0"/>
    <cacheHierarchy uniqueName="[T_05043_inntekt_prosent_andel].[statistikkvariabel]" caption="statistikkvariabel" attribute="1" defaultMemberUniqueName="[T_05043_inntekt_prosent_andel].[statistikkvariabel].[All]" allUniqueName="[T_05043_inntekt_prosent_andel].[statistikkvariabel].[All]" dimensionUniqueName="[T_05043_inntekt_prosent_andel]" displayFolder="" count="0" memberValueDatatype="130" unbalanced="0"/>
    <cacheHierarchy uniqueName="[T_05043_inntekt_prosent_andel].[fylke_nr]" caption="fylke_nr" attribute="1" defaultMemberUniqueName="[T_05043_inntekt_prosent_andel].[fylke_nr].[All]" allUniqueName="[T_05043_inntekt_prosent_andel].[fylke_nr].[All]" dimensionUniqueName="[T_05043_inntekt_prosent_andel]" displayFolder="" count="0" memberValueDatatype="130" unbalanced="0"/>
    <cacheHierarchy uniqueName="[T_05043_inntekt_prosent_andel].[år]" caption="år" attribute="1" defaultMemberUniqueName="[T_05043_inntekt_prosent_andel].[år].[All]" allUniqueName="[T_05043_inntekt_prosent_andel].[år].[All]" dimensionUniqueName="[T_05043_inntekt_prosent_andel]" displayFolder="" count="0" memberValueDatatype="130" unbalanced="0"/>
    <cacheHierarchy uniqueName="[T_05043_inntekt_prosent_andel].[Verdi]" caption="Verdi" attribute="1" defaultMemberUniqueName="[T_05043_inntekt_prosent_andel].[Verdi].[All]" allUniqueName="[T_05043_inntekt_prosent_andel].[Verdi].[All]" dimensionUniqueName="[T_05043_inntekt_prosent_andel]" displayFolder="" count="0" memberValueDatatype="20" unbalanced="0"/>
    <cacheHierarchy uniqueName="[T_09823_gjeld_renteutgifter].[statistikkvariabel]" caption="statistikkvariabel" attribute="1" defaultMemberUniqueName="[T_09823_gjeld_renteutgifter].[statistikkvariabel].[All]" allUniqueName="[T_09823_gjeld_renteutgifter].[statistikkvariabel].[All]" dimensionUniqueName="[T_09823_gjeld_renteutgifter]" displayFolder="" count="0" memberValueDatatype="130" unbalanced="0"/>
    <cacheHierarchy uniqueName="[T_09823_gjeld_renteutgifter].[fylke_nr]" caption="fylke_nr" attribute="1" defaultMemberUniqueName="[T_09823_gjeld_renteutgifter].[fylke_nr].[All]" allUniqueName="[T_09823_gjeld_renteutgifter].[fylke_nr].[All]" dimensionUniqueName="[T_09823_gjeld_renteutgifter]" displayFolder="" count="0" memberValueDatatype="130" unbalanced="0"/>
    <cacheHierarchy uniqueName="[T_09823_gjeld_renteutgifter].[år]" caption="år" attribute="1" defaultMemberUniqueName="[T_09823_gjeld_renteutgifter].[år].[All]" allUniqueName="[T_09823_gjeld_renteutgifter].[år].[All]" dimensionUniqueName="[T_09823_gjeld_renteutgifter]" displayFolder="" count="0" memberValueDatatype="130" unbalanced="0"/>
    <cacheHierarchy uniqueName="[T_09823_gjeld_renteutgifter].[Verdi]" caption="Verdi" attribute="1" defaultMemberUniqueName="[T_09823_gjeld_renteutgifter].[Verdi].[All]" allUniqueName="[T_09823_gjeld_renteutgifter].[Verdi].[All]" dimensionUniqueName="[T_09823_gjeld_renteutgifter]" displayFolder="" count="0" memberValueDatatype="20" unbalanced="0"/>
    <cacheHierarchy uniqueName="[T_fylke].[fylke_nr]" caption="fylke_nr" attribute="1" defaultMemberUniqueName="[T_fylke].[fylke_nr].[All]" allUniqueName="[T_fylke].[fylke_nr].[All]" dimensionUniqueName="[T_fylke]" displayFolder="" count="0" memberValueDatatype="130" unbalanced="0"/>
    <cacheHierarchy uniqueName="[T_fylke].[fylke]" caption="fylke" attribute="1" defaultMemberUniqueName="[T_fylke].[fylke].[All]" allUniqueName="[T_fylke].[fylke].[All]" dimensionUniqueName="[T_fylke]" displayFolder="" count="2" memberValueDatatype="130" unbalanced="0"/>
    <cacheHierarchy uniqueName="[T_fylke 1].[fylke_nr]" caption="fylke_nr" attribute="1" defaultMemberUniqueName="[T_fylke 1].[fylke_nr].[All]" allUniqueName="[T_fylke 1].[fylke_nr].[All]" dimensionUniqueName="[T_fylke 1]" displayFolder="" count="0" memberValueDatatype="130" unbalanced="0"/>
    <cacheHierarchy uniqueName="[T_fylke 1].[fylke]" caption="fylke" attribute="1" defaultMemberUniqueName="[T_fylke 1].[fylke].[All]" allUniqueName="[T_fylke 1].[fylke].[All]" dimensionUniqueName="[T_fylke 1]" displayFolder="" count="0" memberValueDatatype="130" unbalanced="0"/>
    <cacheHierarchy uniqueName="[Measures].[Gjsn_inntekt]" caption="Gjsn_inntekt" measure="1" displayFolder="" measureGroup="T_05038_Gj_snitt_inntekt" count="0"/>
    <cacheHierarchy uniqueName="[Measures].[Inntekt:prsent]" caption="Inntekt:prsent" measure="1" displayFolder="" measureGroup="T_05040_inntekt" count="0"/>
    <cacheHierarchy uniqueName="[Measures].[ANdel_inntekt]" caption="ANdel_inntekt" measure="1" displayFolder="" measureGroup="T_05043_inntekt_prosent_andel" count="0"/>
    <cacheHierarchy uniqueName="[Measures].[Gjeld]" caption="Gjeld" measure="1" displayFolder="" measureGroup="T_09823_gjeld_renteutgifter" count="0"/>
    <cacheHierarchy uniqueName="[Measures].[Average of Verdi]" caption="Average of Verdi" measure="1" displayFolder="" measureGroup="T_05038_Gj_snitt_inntekt" count="0"/>
    <cacheHierarchy uniqueName="[Measures].[Average of Verdi 2]" caption="Average of Verdi 2" measure="1" displayFolder="" measureGroup="T_09823_gjeld_renteutgifter" count="0"/>
    <cacheHierarchy uniqueName="[Measures].[__XL_Count T_05040_inntekt]" caption="__XL_Count T_05040_inntekt" measure="1" displayFolder="" measureGroup="T_05040_inntekt" count="0" hidden="1"/>
    <cacheHierarchy uniqueName="[Measures].[__XL_Count T_05038_Gj_snitt_inntekt]" caption="__XL_Count T_05038_Gj_snitt_inntekt" measure="1" displayFolder="" measureGroup="T_05038_Gj_snitt_inntekt" count="0" hidden="1"/>
    <cacheHierarchy uniqueName="[Measures].[__XL_Count T_05043_inntekt_prosent_andel]" caption="__XL_Count T_05043_inntekt_prosent_andel" measure="1" displayFolder="" measureGroup="T_05043_inntekt_prosent_andel" count="0" hidden="1"/>
    <cacheHierarchy uniqueName="[Measures].[__XL_Count T_09823_gjeld_renteutgifter]" caption="__XL_Count T_09823_gjeld_renteutgifter" measure="1" displayFolder="" measureGroup="T_09823_gjeld_renteutgifter" count="0" hidden="1"/>
    <cacheHierarchy uniqueName="[Measures].[__XL_Count T_fylke]" caption="__XL_Count T_fylke" measure="1" displayFolder="" measureGroup="T_fylke" count="0" hidden="1"/>
    <cacheHierarchy uniqueName="[Measures].[__XL_Count T_fylke 1]" caption="__XL_Count T_fylke 1" measure="1" displayFolder="" measureGroup="T_fylke 1" count="0" hidden="1"/>
    <cacheHierarchy uniqueName="[Measures].[__XL_Count næringsinntekt]" caption="__XL_Count næringsinntekt" measure="1" displayFolder="" measureGroup="næringsinntekt" count="0" hidden="1"/>
    <cacheHierarchy uniqueName="[Measures].[__No measures defined]" caption="__No measures defined" measure="1" displayFolder="" count="0" hidden="1"/>
    <cacheHierarchy uniqueName="[Measures].[Sum av Verdi]" caption="Sum av Verdi" measure="1" displayFolder="" measureGroup="T_05038_Gj_snitt_inntekt" count="0" hidden="1">
      <extLst>
        <ext xmlns:x15="http://schemas.microsoft.com/office/spreadsheetml/2010/11/main" uri="{B97F6D7D-B522-45F9-BDA1-12C45D357490}">
          <x15:cacheHierarchy aggregatedColumn="7"/>
        </ext>
      </extLst>
    </cacheHierarchy>
    <cacheHierarchy uniqueName="[Measures].[Antall av Verdi]" caption="Antall av Verdi" measure="1" displayFolder="" measureGroup="T_05038_Gj_snitt_inntekt" count="0" hidden="1">
      <extLst>
        <ext xmlns:x15="http://schemas.microsoft.com/office/spreadsheetml/2010/11/main" uri="{B97F6D7D-B522-45F9-BDA1-12C45D357490}">
          <x15:cacheHierarchy aggregatedColumn="7"/>
        </ext>
      </extLst>
    </cacheHierarchy>
    <cacheHierarchy uniqueName="[Measures].[Sum av Verdi 2]" caption="Sum av Verdi 2" measure="1" displayFolder="" measureGroup="T_05040_inntekt" count="0" hidden="1">
      <extLst>
        <ext xmlns:x15="http://schemas.microsoft.com/office/spreadsheetml/2010/11/main" uri="{B97F6D7D-B522-45F9-BDA1-12C45D357490}">
          <x15:cacheHierarchy aggregatedColumn="11"/>
        </ext>
      </extLst>
    </cacheHierarchy>
    <cacheHierarchy uniqueName="[Measures].[Antall av Verdi 2]" caption="Antall av Verdi 2" measure="1" displayFolder="" measureGroup="T_05040_inntekt" count="0" hidden="1">
      <extLst>
        <ext xmlns:x15="http://schemas.microsoft.com/office/spreadsheetml/2010/11/main" uri="{B97F6D7D-B522-45F9-BDA1-12C45D357490}">
          <x15:cacheHierarchy aggregatedColumn="11"/>
        </ext>
      </extLst>
    </cacheHierarchy>
    <cacheHierarchy uniqueName="[Measures].[Sum av Verdi 3]" caption="Sum av Verdi 3" measure="1" displayFolder="" measureGroup="T_05043_inntekt_prosent_andel" count="0" hidden="1">
      <extLst>
        <ext xmlns:x15="http://schemas.microsoft.com/office/spreadsheetml/2010/11/main" uri="{B97F6D7D-B522-45F9-BDA1-12C45D357490}">
          <x15:cacheHierarchy aggregatedColumn="15"/>
        </ext>
      </extLst>
    </cacheHierarchy>
    <cacheHierarchy uniqueName="[Measures].[Sum av Verdi 4]" caption="Sum av Verdi 4" measure="1" displayFolder="" measureGroup="T_09823_gjeld_renteutgifter" count="0" hidden="1">
      <extLst>
        <ext xmlns:x15="http://schemas.microsoft.com/office/spreadsheetml/2010/11/main" uri="{B97F6D7D-B522-45F9-BDA1-12C45D357490}">
          <x15:cacheHierarchy aggregatedColumn="19"/>
        </ext>
      </extLst>
    </cacheHierarchy>
    <cacheHierarchy uniqueName="[Measures].[Sum av Verdi 5]" caption="Sum av Verdi 5" measure="1" displayFolder="" measureGroup="næringsinntekt" count="0" hidden="1">
      <extLst>
        <ext xmlns:x15="http://schemas.microsoft.com/office/spreadsheetml/2010/11/main" uri="{B97F6D7D-B522-45F9-BDA1-12C45D357490}">
          <x15:cacheHierarchy aggregatedColumn="3"/>
        </ext>
      </extLst>
    </cacheHierarchy>
  </cacheHierarchies>
  <kpis count="0"/>
  <extLst>
    <ext xmlns:x14="http://schemas.microsoft.com/office/spreadsheetml/2009/9/main" uri="{725AE2AE-9491-48be-B2B4-4EB974FC3084}">
      <x14:pivotCacheDefinition slicerData="1" pivotCacheId="75915248" supportSubqueryNonVisual="1" supportSubqueryCalcMem="1" supportAddCalcMems="1"/>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50.652487615742" backgroundQuery="1" createdVersion="7" refreshedVersion="7" minRefreshableVersion="3" recordCount="0" supportSubquery="1" supportAdvancedDrill="1" xr:uid="{B1FEAC9C-935E-4F05-A143-461C3C2CDB9A}">
  <cacheSource type="external" connectionId="7"/>
  <cacheFields count="4">
    <cacheField name="[T_05040_inntekt].[statistikkvariabel].[statistikkvariabel]" caption="statistikkvariabel" numFmtId="0" hierarchy="8" level="1">
      <sharedItems count="7">
        <s v="100 000-249 999"/>
        <s v="1-49 999"/>
        <s v="250 000-399 999"/>
        <s v="50 000-99 999"/>
        <s v="Over 400 000"/>
        <s v="Uten inntekt"/>
        <s v="Brukere i alt" u="1"/>
      </sharedItems>
    </cacheField>
    <cacheField name="[T_05040_inntekt].[år].[år]" caption="år" numFmtId="0" hierarchy="10" level="1">
      <sharedItems containsSemiMixedTypes="0" containsNonDate="0" containsString="0"/>
    </cacheField>
    <cacheField name="[Measures].[Inntekt:prsent]" caption="Inntekt:prsent" numFmtId="0" hierarchy="25" level="32767"/>
    <cacheField name="[T_fylke].[fylke].[fylke]" caption="fylke" numFmtId="0" hierarchy="21" level="1">
      <sharedItems count="10">
        <s v="Agder"/>
        <s v="Innlandet"/>
        <s v="Møre og Romsdal"/>
        <s v="Nordland"/>
        <s v="Rogaland"/>
        <s v="Troms og Finnmark"/>
        <s v="Trøndelag"/>
        <s v="Vestfold og Telemark"/>
        <s v="Vestland"/>
        <s v="Viken og Oslo"/>
      </sharedItems>
    </cacheField>
  </cacheFields>
  <cacheHierarchies count="45">
    <cacheHierarchy uniqueName="[næringsinntekt].[statistikkvariabel]" caption="statistikkvariabel" attribute="1" defaultMemberUniqueName="[næringsinntekt].[statistikkvariabel].[All]" allUniqueName="[næringsinntekt].[statistikkvariabel].[All]" dimensionUniqueName="[næringsinntekt]" displayFolder="" count="0" memberValueDatatype="130" unbalanced="0"/>
    <cacheHierarchy uniqueName="[næringsinntekt].[region]" caption="region" attribute="1" defaultMemberUniqueName="[næringsinntekt].[region].[All]" allUniqueName="[næringsinntekt].[region].[All]" dimensionUniqueName="[næringsinntekt]" displayFolder="" count="0" memberValueDatatype="130" unbalanced="0"/>
    <cacheHierarchy uniqueName="[næringsinntekt].[år]" caption="år" attribute="1" defaultMemberUniqueName="[næringsinntekt].[år].[All]" allUniqueName="[næringsinntekt].[år].[All]" dimensionUniqueName="[næringsinntekt]" displayFolder="" count="0" memberValueDatatype="130" unbalanced="0"/>
    <cacheHierarchy uniqueName="[næringsinntekt].[Verdi]" caption="Verdi" attribute="1" defaultMemberUniqueName="[næringsinntekt].[Verdi].[All]" allUniqueName="[næringsinntekt].[Verdi].[All]" dimensionUniqueName="[næringsinntekt]" displayFolder="" count="0" memberValueDatatype="20" unbalanced="0"/>
    <cacheHierarchy uniqueName="[T_05038_Gj_snitt_inntekt].[statistikkvariabel]" caption="statistikkvariabel" attribute="1" defaultMemberUniqueName="[T_05038_Gj_snitt_inntekt].[statistikkvariabel].[All]" allUniqueName="[T_05038_Gj_snitt_inntekt].[statistikkvariabel].[All]" dimensionUniqueName="[T_05038_Gj_snitt_inntekt]" displayFolder="" count="0" memberValueDatatype="130" unbalanced="0"/>
    <cacheHierarchy uniqueName="[T_05038_Gj_snitt_inntekt].[fylke_nr]" caption="fylke_nr" attribute="1" defaultMemberUniqueName="[T_05038_Gj_snitt_inntekt].[fylke_nr].[All]" allUniqueName="[T_05038_Gj_snitt_inntekt].[fylke_nr].[All]" dimensionUniqueName="[T_05038_Gj_snitt_inntekt]" displayFolder="" count="0" memberValueDatatype="130" unbalanced="0"/>
    <cacheHierarchy uniqueName="[T_05038_Gj_snitt_inntekt].[år]" caption="år" attribute="1" defaultMemberUniqueName="[T_05038_Gj_snitt_inntekt].[år].[All]" allUniqueName="[T_05038_Gj_snitt_inntekt].[år].[All]" dimensionUniqueName="[T_05038_Gj_snitt_inntekt]" displayFolder="" count="0" memberValueDatatype="130" unbalanced="0"/>
    <cacheHierarchy uniqueName="[T_05038_Gj_snitt_inntekt].[Verdi]" caption="Verdi" attribute="1" defaultMemberUniqueName="[T_05038_Gj_snitt_inntekt].[Verdi].[All]" allUniqueName="[T_05038_Gj_snitt_inntekt].[Verdi].[All]" dimensionUniqueName="[T_05038_Gj_snitt_inntekt]" displayFolder="" count="0" memberValueDatatype="20" unbalanced="0"/>
    <cacheHierarchy uniqueName="[T_05040_inntekt].[statistikkvariabel]" caption="statistikkvariabel" attribute="1" defaultMemberUniqueName="[T_05040_inntekt].[statistikkvariabel].[All]" allUniqueName="[T_05040_inntekt].[statistikkvariabel].[All]" dimensionUniqueName="[T_05040_inntekt]" displayFolder="" count="2" memberValueDatatype="130" unbalanced="0">
      <fieldsUsage count="2">
        <fieldUsage x="-1"/>
        <fieldUsage x="0"/>
      </fieldsUsage>
    </cacheHierarchy>
    <cacheHierarchy uniqueName="[T_05040_inntekt].[fylke_nr]" caption="fylke_nr" attribute="1" defaultMemberUniqueName="[T_05040_inntekt].[fylke_nr].[All]" allUniqueName="[T_05040_inntekt].[fylke_nr].[All]" dimensionUniqueName="[T_05040_inntekt]" displayFolder="" count="0" memberValueDatatype="130" unbalanced="0"/>
    <cacheHierarchy uniqueName="[T_05040_inntekt].[år]" caption="år" attribute="1" defaultMemberUniqueName="[T_05040_inntekt].[år].[All]" allUniqueName="[T_05040_inntekt].[år].[All]" dimensionUniqueName="[T_05040_inntekt]" displayFolder="" count="2" memberValueDatatype="130" unbalanced="0">
      <fieldsUsage count="2">
        <fieldUsage x="-1"/>
        <fieldUsage x="1"/>
      </fieldsUsage>
    </cacheHierarchy>
    <cacheHierarchy uniqueName="[T_05040_inntekt].[Verdi]" caption="Verdi" attribute="1" defaultMemberUniqueName="[T_05040_inntekt].[Verdi].[All]" allUniqueName="[T_05040_inntekt].[Verdi].[All]" dimensionUniqueName="[T_05040_inntekt]" displayFolder="" count="0" memberValueDatatype="20" unbalanced="0"/>
    <cacheHierarchy uniqueName="[T_05043_inntekt_prosent_andel].[statistikkvariabel]" caption="statistikkvariabel" attribute="1" defaultMemberUniqueName="[T_05043_inntekt_prosent_andel].[statistikkvariabel].[All]" allUniqueName="[T_05043_inntekt_prosent_andel].[statistikkvariabel].[All]" dimensionUniqueName="[T_05043_inntekt_prosent_andel]" displayFolder="" count="0" memberValueDatatype="130" unbalanced="0"/>
    <cacheHierarchy uniqueName="[T_05043_inntekt_prosent_andel].[fylke_nr]" caption="fylke_nr" attribute="1" defaultMemberUniqueName="[T_05043_inntekt_prosent_andel].[fylke_nr].[All]" allUniqueName="[T_05043_inntekt_prosent_andel].[fylke_nr].[All]" dimensionUniqueName="[T_05043_inntekt_prosent_andel]" displayFolder="" count="0" memberValueDatatype="130" unbalanced="0"/>
    <cacheHierarchy uniqueName="[T_05043_inntekt_prosent_andel].[år]" caption="år" attribute="1" defaultMemberUniqueName="[T_05043_inntekt_prosent_andel].[år].[All]" allUniqueName="[T_05043_inntekt_prosent_andel].[år].[All]" dimensionUniqueName="[T_05043_inntekt_prosent_andel]" displayFolder="" count="0" memberValueDatatype="130" unbalanced="0"/>
    <cacheHierarchy uniqueName="[T_05043_inntekt_prosent_andel].[Verdi]" caption="Verdi" attribute="1" defaultMemberUniqueName="[T_05043_inntekt_prosent_andel].[Verdi].[All]" allUniqueName="[T_05043_inntekt_prosent_andel].[Verdi].[All]" dimensionUniqueName="[T_05043_inntekt_prosent_andel]" displayFolder="" count="0" memberValueDatatype="20" unbalanced="0"/>
    <cacheHierarchy uniqueName="[T_09823_gjeld_renteutgifter].[statistikkvariabel]" caption="statistikkvariabel" attribute="1" defaultMemberUniqueName="[T_09823_gjeld_renteutgifter].[statistikkvariabel].[All]" allUniqueName="[T_09823_gjeld_renteutgifter].[statistikkvariabel].[All]" dimensionUniqueName="[T_09823_gjeld_renteutgifter]" displayFolder="" count="0" memberValueDatatype="130" unbalanced="0"/>
    <cacheHierarchy uniqueName="[T_09823_gjeld_renteutgifter].[fylke_nr]" caption="fylke_nr" attribute="1" defaultMemberUniqueName="[T_09823_gjeld_renteutgifter].[fylke_nr].[All]" allUniqueName="[T_09823_gjeld_renteutgifter].[fylke_nr].[All]" dimensionUniqueName="[T_09823_gjeld_renteutgifter]" displayFolder="" count="0" memberValueDatatype="130" unbalanced="0"/>
    <cacheHierarchy uniqueName="[T_09823_gjeld_renteutgifter].[år]" caption="år" attribute="1" defaultMemberUniqueName="[T_09823_gjeld_renteutgifter].[år].[All]" allUniqueName="[T_09823_gjeld_renteutgifter].[år].[All]" dimensionUniqueName="[T_09823_gjeld_renteutgifter]" displayFolder="" count="0" memberValueDatatype="130" unbalanced="0"/>
    <cacheHierarchy uniqueName="[T_09823_gjeld_renteutgifter].[Verdi]" caption="Verdi" attribute="1" defaultMemberUniqueName="[T_09823_gjeld_renteutgifter].[Verdi].[All]" allUniqueName="[T_09823_gjeld_renteutgifter].[Verdi].[All]" dimensionUniqueName="[T_09823_gjeld_renteutgifter]" displayFolder="" count="0" memberValueDatatype="20" unbalanced="0"/>
    <cacheHierarchy uniqueName="[T_fylke].[fylke_nr]" caption="fylke_nr" attribute="1" defaultMemberUniqueName="[T_fylke].[fylke_nr].[All]" allUniqueName="[T_fylke].[fylke_nr].[All]" dimensionUniqueName="[T_fylke]" displayFolder="" count="0" memberValueDatatype="130" unbalanced="0"/>
    <cacheHierarchy uniqueName="[T_fylke].[fylke]" caption="fylke" attribute="1" defaultMemberUniqueName="[T_fylke].[fylke].[All]" allUniqueName="[T_fylke].[fylke].[All]" dimensionUniqueName="[T_fylke]" displayFolder="" count="2" memberValueDatatype="130" unbalanced="0">
      <fieldsUsage count="2">
        <fieldUsage x="-1"/>
        <fieldUsage x="3"/>
      </fieldsUsage>
    </cacheHierarchy>
    <cacheHierarchy uniqueName="[T_fylke 1].[fylke_nr]" caption="fylke_nr" attribute="1" defaultMemberUniqueName="[T_fylke 1].[fylke_nr].[All]" allUniqueName="[T_fylke 1].[fylke_nr].[All]" dimensionUniqueName="[T_fylke 1]" displayFolder="" count="0" memberValueDatatype="130" unbalanced="0"/>
    <cacheHierarchy uniqueName="[T_fylke 1].[fylke]" caption="fylke" attribute="1" defaultMemberUniqueName="[T_fylke 1].[fylke].[All]" allUniqueName="[T_fylke 1].[fylke].[All]" dimensionUniqueName="[T_fylke 1]" displayFolder="" count="0" memberValueDatatype="130" unbalanced="0"/>
    <cacheHierarchy uniqueName="[Measures].[Gjsn_inntekt]" caption="Gjsn_inntekt" measure="1" displayFolder="" measureGroup="T_05038_Gj_snitt_inntekt" count="0"/>
    <cacheHierarchy uniqueName="[Measures].[Inntekt:prsent]" caption="Inntekt:prsent" measure="1" displayFolder="" measureGroup="T_05040_inntekt" count="0" oneField="1">
      <fieldsUsage count="1">
        <fieldUsage x="2"/>
      </fieldsUsage>
    </cacheHierarchy>
    <cacheHierarchy uniqueName="[Measures].[ANdel_inntekt]" caption="ANdel_inntekt" measure="1" displayFolder="" measureGroup="T_05043_inntekt_prosent_andel" count="0"/>
    <cacheHierarchy uniqueName="[Measures].[Gjeld]" caption="Gjeld" measure="1" displayFolder="" measureGroup="T_09823_gjeld_renteutgifter" count="0"/>
    <cacheHierarchy uniqueName="[Measures].[Average of Verdi]" caption="Average of Verdi" measure="1" displayFolder="" measureGroup="T_05038_Gj_snitt_inntekt" count="0"/>
    <cacheHierarchy uniqueName="[Measures].[Average of Verdi 2]" caption="Average of Verdi 2" measure="1" displayFolder="" measureGroup="T_09823_gjeld_renteutgifter" count="0"/>
    <cacheHierarchy uniqueName="[Measures].[__XL_Count T_05040_inntekt]" caption="__XL_Count T_05040_inntekt" measure="1" displayFolder="" measureGroup="T_05040_inntekt" count="0" hidden="1"/>
    <cacheHierarchy uniqueName="[Measures].[__XL_Count T_05038_Gj_snitt_inntekt]" caption="__XL_Count T_05038_Gj_snitt_inntekt" measure="1" displayFolder="" measureGroup="T_05038_Gj_snitt_inntekt" count="0" hidden="1"/>
    <cacheHierarchy uniqueName="[Measures].[__XL_Count T_05043_inntekt_prosent_andel]" caption="__XL_Count T_05043_inntekt_prosent_andel" measure="1" displayFolder="" measureGroup="T_05043_inntekt_prosent_andel" count="0" hidden="1"/>
    <cacheHierarchy uniqueName="[Measures].[__XL_Count T_09823_gjeld_renteutgifter]" caption="__XL_Count T_09823_gjeld_renteutgifter" measure="1" displayFolder="" measureGroup="T_09823_gjeld_renteutgifter" count="0" hidden="1"/>
    <cacheHierarchy uniqueName="[Measures].[__XL_Count T_fylke]" caption="__XL_Count T_fylke" measure="1" displayFolder="" measureGroup="T_fylke" count="0" hidden="1"/>
    <cacheHierarchy uniqueName="[Measures].[__XL_Count T_fylke 1]" caption="__XL_Count T_fylke 1" measure="1" displayFolder="" measureGroup="T_fylke 1" count="0" hidden="1"/>
    <cacheHierarchy uniqueName="[Measures].[__XL_Count næringsinntekt]" caption="__XL_Count næringsinntekt" measure="1" displayFolder="" measureGroup="næringsinntekt" count="0" hidden="1"/>
    <cacheHierarchy uniqueName="[Measures].[__No measures defined]" caption="__No measures defined" measure="1" displayFolder="" count="0" hidden="1"/>
    <cacheHierarchy uniqueName="[Measures].[Sum av Verdi]" caption="Sum av Verdi" measure="1" displayFolder="" measureGroup="T_05038_Gj_snitt_inntekt" count="0" hidden="1">
      <extLst>
        <ext xmlns:x15="http://schemas.microsoft.com/office/spreadsheetml/2010/11/main" uri="{B97F6D7D-B522-45F9-BDA1-12C45D357490}">
          <x15:cacheHierarchy aggregatedColumn="7"/>
        </ext>
      </extLst>
    </cacheHierarchy>
    <cacheHierarchy uniqueName="[Measures].[Antall av Verdi]" caption="Antall av Verdi" measure="1" displayFolder="" measureGroup="T_05038_Gj_snitt_inntekt" count="0" hidden="1">
      <extLst>
        <ext xmlns:x15="http://schemas.microsoft.com/office/spreadsheetml/2010/11/main" uri="{B97F6D7D-B522-45F9-BDA1-12C45D357490}">
          <x15:cacheHierarchy aggregatedColumn="7"/>
        </ext>
      </extLst>
    </cacheHierarchy>
    <cacheHierarchy uniqueName="[Measures].[Sum av Verdi 2]" caption="Sum av Verdi 2" measure="1" displayFolder="" measureGroup="T_05040_inntekt" count="0" hidden="1">
      <extLst>
        <ext xmlns:x15="http://schemas.microsoft.com/office/spreadsheetml/2010/11/main" uri="{B97F6D7D-B522-45F9-BDA1-12C45D357490}">
          <x15:cacheHierarchy aggregatedColumn="11"/>
        </ext>
      </extLst>
    </cacheHierarchy>
    <cacheHierarchy uniqueName="[Measures].[Antall av Verdi 2]" caption="Antall av Verdi 2" measure="1" displayFolder="" measureGroup="T_05040_inntekt" count="0" hidden="1">
      <extLst>
        <ext xmlns:x15="http://schemas.microsoft.com/office/spreadsheetml/2010/11/main" uri="{B97F6D7D-B522-45F9-BDA1-12C45D357490}">
          <x15:cacheHierarchy aggregatedColumn="11"/>
        </ext>
      </extLst>
    </cacheHierarchy>
    <cacheHierarchy uniqueName="[Measures].[Sum av Verdi 3]" caption="Sum av Verdi 3" measure="1" displayFolder="" measureGroup="T_05043_inntekt_prosent_andel" count="0" hidden="1">
      <extLst>
        <ext xmlns:x15="http://schemas.microsoft.com/office/spreadsheetml/2010/11/main" uri="{B97F6D7D-B522-45F9-BDA1-12C45D357490}">
          <x15:cacheHierarchy aggregatedColumn="15"/>
        </ext>
      </extLst>
    </cacheHierarchy>
    <cacheHierarchy uniqueName="[Measures].[Sum av Verdi 4]" caption="Sum av Verdi 4" measure="1" displayFolder="" measureGroup="T_09823_gjeld_renteutgifter" count="0" hidden="1">
      <extLst>
        <ext xmlns:x15="http://schemas.microsoft.com/office/spreadsheetml/2010/11/main" uri="{B97F6D7D-B522-45F9-BDA1-12C45D357490}">
          <x15:cacheHierarchy aggregatedColumn="19"/>
        </ext>
      </extLst>
    </cacheHierarchy>
    <cacheHierarchy uniqueName="[Measures].[Sum av Verdi 5]" caption="Sum av Verdi 5" measure="1" displayFolder="" measureGroup="næringsinntekt" count="0" hidden="1">
      <extLst>
        <ext xmlns:x15="http://schemas.microsoft.com/office/spreadsheetml/2010/11/main" uri="{B97F6D7D-B522-45F9-BDA1-12C45D357490}">
          <x15:cacheHierarchy aggregatedColumn="3"/>
        </ext>
      </extLst>
    </cacheHierarchy>
  </cacheHierarchies>
  <kpis count="0"/>
  <dimensions count="8">
    <dimension measure="1" name="Measures" uniqueName="[Measures]" caption="Measures"/>
    <dimension name="næringsinntekt" uniqueName="[næringsinntekt]" caption="næringsinntekt"/>
    <dimension name="T_05038_Gj_snitt_inntekt" uniqueName="[T_05038_Gj_snitt_inntekt]" caption="T_05038_Gj_snitt_inntekt"/>
    <dimension name="T_05040_inntekt" uniqueName="[T_05040_inntekt]" caption="T_05040_inntekt"/>
    <dimension name="T_05043_inntekt_prosent_andel" uniqueName="[T_05043_inntekt_prosent_andel]" caption="T_05043_inntekt_prosent_andel"/>
    <dimension name="T_09823_gjeld_renteutgifter" uniqueName="[T_09823_gjeld_renteutgifter]" caption="T_09823_gjeld_renteutgifter"/>
    <dimension name="T_fylke" uniqueName="[T_fylke]" caption="T_fylke"/>
    <dimension name="T_fylke 1" uniqueName="[T_fylke 1]" caption="T_fylke 1"/>
  </dimensions>
  <measureGroups count="7">
    <measureGroup name="næringsinntekt" caption="næringsinntekt"/>
    <measureGroup name="T_05038_Gj_snitt_inntekt" caption="T_05038_Gj_snitt_inntekt"/>
    <measureGroup name="T_05040_inntekt" caption="T_05040_inntekt"/>
    <measureGroup name="T_05043_inntekt_prosent_andel" caption="T_05043_inntekt_prosent_andel"/>
    <measureGroup name="T_09823_gjeld_renteutgifter" caption="T_09823_gjeld_renteutgifter"/>
    <measureGroup name="T_fylke" caption="T_fylke"/>
    <measureGroup name="T_fylke 1" caption="T_fylke 1"/>
  </measureGroups>
  <maps count="15">
    <map measureGroup="0" dimension="1"/>
    <map measureGroup="0" dimension="6"/>
    <map measureGroup="1" dimension="2"/>
    <map measureGroup="1" dimension="6"/>
    <map measureGroup="1" dimension="7"/>
    <map measureGroup="2" dimension="3"/>
    <map measureGroup="2" dimension="6"/>
    <map measureGroup="2" dimension="7"/>
    <map measureGroup="3" dimension="4"/>
    <map measureGroup="3" dimension="6"/>
    <map measureGroup="4" dimension="5"/>
    <map measureGroup="4" dimension="6"/>
    <map measureGroup="4" dimension="7"/>
    <map measureGroup="5" dimension="6"/>
    <map measureGroup="6" dimension="7"/>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50.652488888889" backgroundQuery="1" createdVersion="7" refreshedVersion="7" minRefreshableVersion="3" recordCount="0" supportSubquery="1" supportAdvancedDrill="1" xr:uid="{D8CA5841-29C3-4CD5-9298-3F51769433C8}">
  <cacheSource type="external" connectionId="7"/>
  <cacheFields count="4">
    <cacheField name="[T_fylke 1].[fylke].[fylke]" caption="fylke" numFmtId="0" hierarchy="23" level="1">
      <sharedItems count="10">
        <s v="Agder"/>
        <s v="Innlandet"/>
        <s v="Møre og Romsdal"/>
        <s v="Nordland"/>
        <s v="Rogaland"/>
        <s v="Troms og Finnmark"/>
        <s v="Trøndelag"/>
        <s v="Vestfold og Telemark"/>
        <s v="Vestland"/>
        <s v="Viken og Oslo"/>
      </sharedItems>
    </cacheField>
    <cacheField name="[T_05038_Gj_snitt_inntekt].[år].[år]" caption="år" numFmtId="0" hierarchy="6" level="1">
      <sharedItems containsSemiMixedTypes="0" containsNonDate="0" containsString="0"/>
    </cacheField>
    <cacheField name="[T_05038_Gj_snitt_inntekt].[statistikkvariabel].[statistikkvariabel]" caption="statistikkvariabel" numFmtId="0" hierarchy="4" level="1">
      <sharedItems count="6">
        <s v="Andre næringsinntekter"/>
        <s v="Bruttoinntekt i alt"/>
        <s v="Kapitalinntekter o.l"/>
        <s v="Lønn"/>
        <s v="Næringsinntekt fra jordbruk"/>
        <s v="Pensjoner"/>
      </sharedItems>
    </cacheField>
    <cacheField name="[Measures].[Gjsn_inntekt]" caption="Gjsn_inntekt" numFmtId="0" hierarchy="24" level="32767"/>
  </cacheFields>
  <cacheHierarchies count="45">
    <cacheHierarchy uniqueName="[næringsinntekt].[statistikkvariabel]" caption="statistikkvariabel" attribute="1" defaultMemberUniqueName="[næringsinntekt].[statistikkvariabel].[All]" allUniqueName="[næringsinntekt].[statistikkvariabel].[All]" dimensionUniqueName="[næringsinntekt]" displayFolder="" count="0" memberValueDatatype="130" unbalanced="0"/>
    <cacheHierarchy uniqueName="[næringsinntekt].[region]" caption="region" attribute="1" defaultMemberUniqueName="[næringsinntekt].[region].[All]" allUniqueName="[næringsinntekt].[region].[All]" dimensionUniqueName="[næringsinntekt]" displayFolder="" count="0" memberValueDatatype="130" unbalanced="0"/>
    <cacheHierarchy uniqueName="[næringsinntekt].[år]" caption="år" attribute="1" defaultMemberUniqueName="[næringsinntekt].[år].[All]" allUniqueName="[næringsinntekt].[år].[All]" dimensionUniqueName="[næringsinntekt]" displayFolder="" count="0" memberValueDatatype="130" unbalanced="0"/>
    <cacheHierarchy uniqueName="[næringsinntekt].[Verdi]" caption="Verdi" attribute="1" defaultMemberUniqueName="[næringsinntekt].[Verdi].[All]" allUniqueName="[næringsinntekt].[Verdi].[All]" dimensionUniqueName="[næringsinntekt]" displayFolder="" count="0" memberValueDatatype="20" unbalanced="0"/>
    <cacheHierarchy uniqueName="[T_05038_Gj_snitt_inntekt].[statistikkvariabel]" caption="statistikkvariabel" attribute="1" defaultMemberUniqueName="[T_05038_Gj_snitt_inntekt].[statistikkvariabel].[All]" allUniqueName="[T_05038_Gj_snitt_inntekt].[statistikkvariabel].[All]" dimensionUniqueName="[T_05038_Gj_snitt_inntekt]" displayFolder="" count="2" memberValueDatatype="130" unbalanced="0">
      <fieldsUsage count="2">
        <fieldUsage x="-1"/>
        <fieldUsage x="2"/>
      </fieldsUsage>
    </cacheHierarchy>
    <cacheHierarchy uniqueName="[T_05038_Gj_snitt_inntekt].[fylke_nr]" caption="fylke_nr" attribute="1" defaultMemberUniqueName="[T_05038_Gj_snitt_inntekt].[fylke_nr].[All]" allUniqueName="[T_05038_Gj_snitt_inntekt].[fylke_nr].[All]" dimensionUniqueName="[T_05038_Gj_snitt_inntekt]" displayFolder="" count="0" memberValueDatatype="130" unbalanced="0"/>
    <cacheHierarchy uniqueName="[T_05038_Gj_snitt_inntekt].[år]" caption="år" attribute="1" defaultMemberUniqueName="[T_05038_Gj_snitt_inntekt].[år].[All]" allUniqueName="[T_05038_Gj_snitt_inntekt].[år].[All]" dimensionUniqueName="[T_05038_Gj_snitt_inntekt]" displayFolder="" count="2" memberValueDatatype="130" unbalanced="0">
      <fieldsUsage count="2">
        <fieldUsage x="-1"/>
        <fieldUsage x="1"/>
      </fieldsUsage>
    </cacheHierarchy>
    <cacheHierarchy uniqueName="[T_05038_Gj_snitt_inntekt].[Verdi]" caption="Verdi" attribute="1" defaultMemberUniqueName="[T_05038_Gj_snitt_inntekt].[Verdi].[All]" allUniqueName="[T_05038_Gj_snitt_inntekt].[Verdi].[All]" dimensionUniqueName="[T_05038_Gj_snitt_inntekt]" displayFolder="" count="0" memberValueDatatype="20" unbalanced="0"/>
    <cacheHierarchy uniqueName="[T_05040_inntekt].[statistikkvariabel]" caption="statistikkvariabel" attribute="1" defaultMemberUniqueName="[T_05040_inntekt].[statistikkvariabel].[All]" allUniqueName="[T_05040_inntekt].[statistikkvariabel].[All]" dimensionUniqueName="[T_05040_inntekt]" displayFolder="" count="0" memberValueDatatype="130" unbalanced="0"/>
    <cacheHierarchy uniqueName="[T_05040_inntekt].[fylke_nr]" caption="fylke_nr" attribute="1" defaultMemberUniqueName="[T_05040_inntekt].[fylke_nr].[All]" allUniqueName="[T_05040_inntekt].[fylke_nr].[All]" dimensionUniqueName="[T_05040_inntekt]" displayFolder="" count="0" memberValueDatatype="130" unbalanced="0"/>
    <cacheHierarchy uniqueName="[T_05040_inntekt].[år]" caption="år" attribute="1" defaultMemberUniqueName="[T_05040_inntekt].[år].[All]" allUniqueName="[T_05040_inntekt].[år].[All]" dimensionUniqueName="[T_05040_inntekt]" displayFolder="" count="0" memberValueDatatype="130" unbalanced="0"/>
    <cacheHierarchy uniqueName="[T_05040_inntekt].[Verdi]" caption="Verdi" attribute="1" defaultMemberUniqueName="[T_05040_inntekt].[Verdi].[All]" allUniqueName="[T_05040_inntekt].[Verdi].[All]" dimensionUniqueName="[T_05040_inntekt]" displayFolder="" count="0" memberValueDatatype="20" unbalanced="0"/>
    <cacheHierarchy uniqueName="[T_05043_inntekt_prosent_andel].[statistikkvariabel]" caption="statistikkvariabel" attribute="1" defaultMemberUniqueName="[T_05043_inntekt_prosent_andel].[statistikkvariabel].[All]" allUniqueName="[T_05043_inntekt_prosent_andel].[statistikkvariabel].[All]" dimensionUniqueName="[T_05043_inntekt_prosent_andel]" displayFolder="" count="0" memberValueDatatype="130" unbalanced="0"/>
    <cacheHierarchy uniqueName="[T_05043_inntekt_prosent_andel].[fylke_nr]" caption="fylke_nr" attribute="1" defaultMemberUniqueName="[T_05043_inntekt_prosent_andel].[fylke_nr].[All]" allUniqueName="[T_05043_inntekt_prosent_andel].[fylke_nr].[All]" dimensionUniqueName="[T_05043_inntekt_prosent_andel]" displayFolder="" count="0" memberValueDatatype="130" unbalanced="0"/>
    <cacheHierarchy uniqueName="[T_05043_inntekt_prosent_andel].[år]" caption="år" attribute="1" defaultMemberUniqueName="[T_05043_inntekt_prosent_andel].[år].[All]" allUniqueName="[T_05043_inntekt_prosent_andel].[år].[All]" dimensionUniqueName="[T_05043_inntekt_prosent_andel]" displayFolder="" count="0" memberValueDatatype="130" unbalanced="0"/>
    <cacheHierarchy uniqueName="[T_05043_inntekt_prosent_andel].[Verdi]" caption="Verdi" attribute="1" defaultMemberUniqueName="[T_05043_inntekt_prosent_andel].[Verdi].[All]" allUniqueName="[T_05043_inntekt_prosent_andel].[Verdi].[All]" dimensionUniqueName="[T_05043_inntekt_prosent_andel]" displayFolder="" count="0" memberValueDatatype="20" unbalanced="0"/>
    <cacheHierarchy uniqueName="[T_09823_gjeld_renteutgifter].[statistikkvariabel]" caption="statistikkvariabel" attribute="1" defaultMemberUniqueName="[T_09823_gjeld_renteutgifter].[statistikkvariabel].[All]" allUniqueName="[T_09823_gjeld_renteutgifter].[statistikkvariabel].[All]" dimensionUniqueName="[T_09823_gjeld_renteutgifter]" displayFolder="" count="0" memberValueDatatype="130" unbalanced="0"/>
    <cacheHierarchy uniqueName="[T_09823_gjeld_renteutgifter].[fylke_nr]" caption="fylke_nr" attribute="1" defaultMemberUniqueName="[T_09823_gjeld_renteutgifter].[fylke_nr].[All]" allUniqueName="[T_09823_gjeld_renteutgifter].[fylke_nr].[All]" dimensionUniqueName="[T_09823_gjeld_renteutgifter]" displayFolder="" count="0" memberValueDatatype="130" unbalanced="0"/>
    <cacheHierarchy uniqueName="[T_09823_gjeld_renteutgifter].[år]" caption="år" attribute="1" defaultMemberUniqueName="[T_09823_gjeld_renteutgifter].[år].[All]" allUniqueName="[T_09823_gjeld_renteutgifter].[år].[All]" dimensionUniqueName="[T_09823_gjeld_renteutgifter]" displayFolder="" count="0" memberValueDatatype="130" unbalanced="0"/>
    <cacheHierarchy uniqueName="[T_09823_gjeld_renteutgifter].[Verdi]" caption="Verdi" attribute="1" defaultMemberUniqueName="[T_09823_gjeld_renteutgifter].[Verdi].[All]" allUniqueName="[T_09823_gjeld_renteutgifter].[Verdi].[All]" dimensionUniqueName="[T_09823_gjeld_renteutgifter]" displayFolder="" count="0" memberValueDatatype="20" unbalanced="0"/>
    <cacheHierarchy uniqueName="[T_fylke].[fylke_nr]" caption="fylke_nr" attribute="1" defaultMemberUniqueName="[T_fylke].[fylke_nr].[All]" allUniqueName="[T_fylke].[fylke_nr].[All]" dimensionUniqueName="[T_fylke]" displayFolder="" count="0" memberValueDatatype="130" unbalanced="0"/>
    <cacheHierarchy uniqueName="[T_fylke].[fylke]" caption="fylke" attribute="1" defaultMemberUniqueName="[T_fylke].[fylke].[All]" allUniqueName="[T_fylke].[fylke].[All]" dimensionUniqueName="[T_fylke]" displayFolder="" count="0" memberValueDatatype="130" unbalanced="0"/>
    <cacheHierarchy uniqueName="[T_fylke 1].[fylke_nr]" caption="fylke_nr" attribute="1" defaultMemberUniqueName="[T_fylke 1].[fylke_nr].[All]" allUniqueName="[T_fylke 1].[fylke_nr].[All]" dimensionUniqueName="[T_fylke 1]" displayFolder="" count="0" memberValueDatatype="130" unbalanced="0"/>
    <cacheHierarchy uniqueName="[T_fylke 1].[fylke]" caption="fylke" attribute="1" defaultMemberUniqueName="[T_fylke 1].[fylke].[All]" allUniqueName="[T_fylke 1].[fylke].[All]" dimensionUniqueName="[T_fylke 1]" displayFolder="" count="2" memberValueDatatype="130" unbalanced="0">
      <fieldsUsage count="2">
        <fieldUsage x="-1"/>
        <fieldUsage x="0"/>
      </fieldsUsage>
    </cacheHierarchy>
    <cacheHierarchy uniqueName="[Measures].[Gjsn_inntekt]" caption="Gjsn_inntekt" measure="1" displayFolder="" measureGroup="T_05038_Gj_snitt_inntekt" count="0" oneField="1">
      <fieldsUsage count="1">
        <fieldUsage x="3"/>
      </fieldsUsage>
    </cacheHierarchy>
    <cacheHierarchy uniqueName="[Measures].[Inntekt:prsent]" caption="Inntekt:prsent" measure="1" displayFolder="" measureGroup="T_05040_inntekt" count="0"/>
    <cacheHierarchy uniqueName="[Measures].[ANdel_inntekt]" caption="ANdel_inntekt" measure="1" displayFolder="" measureGroup="T_05043_inntekt_prosent_andel" count="0"/>
    <cacheHierarchy uniqueName="[Measures].[Gjeld]" caption="Gjeld" measure="1" displayFolder="" measureGroup="T_09823_gjeld_renteutgifter" count="0"/>
    <cacheHierarchy uniqueName="[Measures].[Average of Verdi]" caption="Average of Verdi" measure="1" displayFolder="" measureGroup="T_05038_Gj_snitt_inntekt" count="0"/>
    <cacheHierarchy uniqueName="[Measures].[Average of Verdi 2]" caption="Average of Verdi 2" measure="1" displayFolder="" measureGroup="T_09823_gjeld_renteutgifter" count="0"/>
    <cacheHierarchy uniqueName="[Measures].[__XL_Count T_05040_inntekt]" caption="__XL_Count T_05040_inntekt" measure="1" displayFolder="" measureGroup="T_05040_inntekt" count="0" hidden="1"/>
    <cacheHierarchy uniqueName="[Measures].[__XL_Count T_05038_Gj_snitt_inntekt]" caption="__XL_Count T_05038_Gj_snitt_inntekt" measure="1" displayFolder="" measureGroup="T_05038_Gj_snitt_inntekt" count="0" hidden="1"/>
    <cacheHierarchy uniqueName="[Measures].[__XL_Count T_05043_inntekt_prosent_andel]" caption="__XL_Count T_05043_inntekt_prosent_andel" measure="1" displayFolder="" measureGroup="T_05043_inntekt_prosent_andel" count="0" hidden="1"/>
    <cacheHierarchy uniqueName="[Measures].[__XL_Count T_09823_gjeld_renteutgifter]" caption="__XL_Count T_09823_gjeld_renteutgifter" measure="1" displayFolder="" measureGroup="T_09823_gjeld_renteutgifter" count="0" hidden="1"/>
    <cacheHierarchy uniqueName="[Measures].[__XL_Count T_fylke]" caption="__XL_Count T_fylke" measure="1" displayFolder="" measureGroup="T_fylke" count="0" hidden="1"/>
    <cacheHierarchy uniqueName="[Measures].[__XL_Count T_fylke 1]" caption="__XL_Count T_fylke 1" measure="1" displayFolder="" measureGroup="T_fylke 1" count="0" hidden="1"/>
    <cacheHierarchy uniqueName="[Measures].[__XL_Count næringsinntekt]" caption="__XL_Count næringsinntekt" measure="1" displayFolder="" measureGroup="næringsinntekt" count="0" hidden="1"/>
    <cacheHierarchy uniqueName="[Measures].[__No measures defined]" caption="__No measures defined" measure="1" displayFolder="" count="0" hidden="1"/>
    <cacheHierarchy uniqueName="[Measures].[Sum av Verdi]" caption="Sum av Verdi" measure="1" displayFolder="" measureGroup="T_05038_Gj_snitt_inntekt" count="0" hidden="1">
      <extLst>
        <ext xmlns:x15="http://schemas.microsoft.com/office/spreadsheetml/2010/11/main" uri="{B97F6D7D-B522-45F9-BDA1-12C45D357490}">
          <x15:cacheHierarchy aggregatedColumn="7"/>
        </ext>
      </extLst>
    </cacheHierarchy>
    <cacheHierarchy uniqueName="[Measures].[Antall av Verdi]" caption="Antall av Verdi" measure="1" displayFolder="" measureGroup="T_05038_Gj_snitt_inntekt" count="0" hidden="1">
      <extLst>
        <ext xmlns:x15="http://schemas.microsoft.com/office/spreadsheetml/2010/11/main" uri="{B97F6D7D-B522-45F9-BDA1-12C45D357490}">
          <x15:cacheHierarchy aggregatedColumn="7"/>
        </ext>
      </extLst>
    </cacheHierarchy>
    <cacheHierarchy uniqueName="[Measures].[Sum av Verdi 2]" caption="Sum av Verdi 2" measure="1" displayFolder="" measureGroup="T_05040_inntekt" count="0" hidden="1">
      <extLst>
        <ext xmlns:x15="http://schemas.microsoft.com/office/spreadsheetml/2010/11/main" uri="{B97F6D7D-B522-45F9-BDA1-12C45D357490}">
          <x15:cacheHierarchy aggregatedColumn="11"/>
        </ext>
      </extLst>
    </cacheHierarchy>
    <cacheHierarchy uniqueName="[Measures].[Antall av Verdi 2]" caption="Antall av Verdi 2" measure="1" displayFolder="" measureGroup="T_05040_inntekt" count="0" hidden="1">
      <extLst>
        <ext xmlns:x15="http://schemas.microsoft.com/office/spreadsheetml/2010/11/main" uri="{B97F6D7D-B522-45F9-BDA1-12C45D357490}">
          <x15:cacheHierarchy aggregatedColumn="11"/>
        </ext>
      </extLst>
    </cacheHierarchy>
    <cacheHierarchy uniqueName="[Measures].[Sum av Verdi 3]" caption="Sum av Verdi 3" measure="1" displayFolder="" measureGroup="T_05043_inntekt_prosent_andel" count="0" hidden="1">
      <extLst>
        <ext xmlns:x15="http://schemas.microsoft.com/office/spreadsheetml/2010/11/main" uri="{B97F6D7D-B522-45F9-BDA1-12C45D357490}">
          <x15:cacheHierarchy aggregatedColumn="15"/>
        </ext>
      </extLst>
    </cacheHierarchy>
    <cacheHierarchy uniqueName="[Measures].[Sum av Verdi 4]" caption="Sum av Verdi 4" measure="1" displayFolder="" measureGroup="T_09823_gjeld_renteutgifter" count="0" hidden="1">
      <extLst>
        <ext xmlns:x15="http://schemas.microsoft.com/office/spreadsheetml/2010/11/main" uri="{B97F6D7D-B522-45F9-BDA1-12C45D357490}">
          <x15:cacheHierarchy aggregatedColumn="19"/>
        </ext>
      </extLst>
    </cacheHierarchy>
    <cacheHierarchy uniqueName="[Measures].[Sum av Verdi 5]" caption="Sum av Verdi 5" measure="1" displayFolder="" measureGroup="næringsinntekt" count="0" hidden="1">
      <extLst>
        <ext xmlns:x15="http://schemas.microsoft.com/office/spreadsheetml/2010/11/main" uri="{B97F6D7D-B522-45F9-BDA1-12C45D357490}">
          <x15:cacheHierarchy aggregatedColumn="3"/>
        </ext>
      </extLst>
    </cacheHierarchy>
  </cacheHierarchies>
  <kpis count="0"/>
  <dimensions count="8">
    <dimension measure="1" name="Measures" uniqueName="[Measures]" caption="Measures"/>
    <dimension name="næringsinntekt" uniqueName="[næringsinntekt]" caption="næringsinntekt"/>
    <dimension name="T_05038_Gj_snitt_inntekt" uniqueName="[T_05038_Gj_snitt_inntekt]" caption="T_05038_Gj_snitt_inntekt"/>
    <dimension name="T_05040_inntekt" uniqueName="[T_05040_inntekt]" caption="T_05040_inntekt"/>
    <dimension name="T_05043_inntekt_prosent_andel" uniqueName="[T_05043_inntekt_prosent_andel]" caption="T_05043_inntekt_prosent_andel"/>
    <dimension name="T_09823_gjeld_renteutgifter" uniqueName="[T_09823_gjeld_renteutgifter]" caption="T_09823_gjeld_renteutgifter"/>
    <dimension name="T_fylke" uniqueName="[T_fylke]" caption="T_fylke"/>
    <dimension name="T_fylke 1" uniqueName="[T_fylke 1]" caption="T_fylke 1"/>
  </dimensions>
  <measureGroups count="7">
    <measureGroup name="næringsinntekt" caption="næringsinntekt"/>
    <measureGroup name="T_05038_Gj_snitt_inntekt" caption="T_05038_Gj_snitt_inntekt"/>
    <measureGroup name="T_05040_inntekt" caption="T_05040_inntekt"/>
    <measureGroup name="T_05043_inntekt_prosent_andel" caption="T_05043_inntekt_prosent_andel"/>
    <measureGroup name="T_09823_gjeld_renteutgifter" caption="T_09823_gjeld_renteutgifter"/>
    <measureGroup name="T_fylke" caption="T_fylke"/>
    <measureGroup name="T_fylke 1" caption="T_fylke 1"/>
  </measureGroups>
  <maps count="15">
    <map measureGroup="0" dimension="1"/>
    <map measureGroup="0" dimension="6"/>
    <map measureGroup="1" dimension="2"/>
    <map measureGroup="1" dimension="6"/>
    <map measureGroup="1" dimension="7"/>
    <map measureGroup="2" dimension="3"/>
    <map measureGroup="2" dimension="6"/>
    <map measureGroup="2" dimension="7"/>
    <map measureGroup="3" dimension="4"/>
    <map measureGroup="3" dimension="6"/>
    <map measureGroup="4" dimension="5"/>
    <map measureGroup="4" dimension="6"/>
    <map measureGroup="4" dimension="7"/>
    <map measureGroup="5" dimension="6"/>
    <map measureGroup="6" dimension="7"/>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50.652490277775" backgroundQuery="1" createdVersion="7" refreshedVersion="7" minRefreshableVersion="3" recordCount="0" supportSubquery="1" supportAdvancedDrill="1" xr:uid="{25115DC8-2BF6-4583-9203-F92DAAC743CC}">
  <cacheSource type="external" connectionId="7"/>
  <cacheFields count="4">
    <cacheField name="[T_fylke 1].[fylke].[fylke]" caption="fylke" numFmtId="0" hierarchy="23" level="1">
      <sharedItems count="10">
        <s v="Agder"/>
        <s v="Innlandet"/>
        <s v="Møre og Romsdal"/>
        <s v="Nordland"/>
        <s v="Rogaland"/>
        <s v="Troms og Finnmark"/>
        <s v="Trøndelag"/>
        <s v="Vestfold og Telemark"/>
        <s v="Vestland"/>
        <s v="Viken og Oslo"/>
      </sharedItems>
    </cacheField>
    <cacheField name="[T_05040_inntekt].[år].[år]" caption="år" numFmtId="0" hierarchy="10" level="1">
      <sharedItems containsSemiMixedTypes="0" containsNonDate="0" containsString="0"/>
    </cacheField>
    <cacheField name="[T_05040_inntekt].[statistikkvariabel].[statistikkvariabel]" caption="statistikkvariabel" numFmtId="0" hierarchy="8" level="1">
      <sharedItems count="7">
        <s v="100 000-249 999"/>
        <s v="1-49 999"/>
        <s v="250 000-399 999"/>
        <s v="50 000-99 999"/>
        <s v="Brukere i alt"/>
        <s v="Over 400 000"/>
        <s v="Uten inntekt"/>
      </sharedItems>
    </cacheField>
    <cacheField name="[Measures].[Inntekt:prsent]" caption="Inntekt:prsent" numFmtId="0" hierarchy="25" level="32767"/>
  </cacheFields>
  <cacheHierarchies count="45">
    <cacheHierarchy uniqueName="[næringsinntekt].[statistikkvariabel]" caption="statistikkvariabel" attribute="1" defaultMemberUniqueName="[næringsinntekt].[statistikkvariabel].[All]" allUniqueName="[næringsinntekt].[statistikkvariabel].[All]" dimensionUniqueName="[næringsinntekt]" displayFolder="" count="0" memberValueDatatype="130" unbalanced="0"/>
    <cacheHierarchy uniqueName="[næringsinntekt].[region]" caption="region" attribute="1" defaultMemberUniqueName="[næringsinntekt].[region].[All]" allUniqueName="[næringsinntekt].[region].[All]" dimensionUniqueName="[næringsinntekt]" displayFolder="" count="0" memberValueDatatype="130" unbalanced="0"/>
    <cacheHierarchy uniqueName="[næringsinntekt].[år]" caption="år" attribute="1" defaultMemberUniqueName="[næringsinntekt].[år].[All]" allUniqueName="[næringsinntekt].[år].[All]" dimensionUniqueName="[næringsinntekt]" displayFolder="" count="0" memberValueDatatype="130" unbalanced="0"/>
    <cacheHierarchy uniqueName="[næringsinntekt].[Verdi]" caption="Verdi" attribute="1" defaultMemberUniqueName="[næringsinntekt].[Verdi].[All]" allUniqueName="[næringsinntekt].[Verdi].[All]" dimensionUniqueName="[næringsinntekt]" displayFolder="" count="0" memberValueDatatype="20" unbalanced="0"/>
    <cacheHierarchy uniqueName="[T_05038_Gj_snitt_inntekt].[statistikkvariabel]" caption="statistikkvariabel" attribute="1" defaultMemberUniqueName="[T_05038_Gj_snitt_inntekt].[statistikkvariabel].[All]" allUniqueName="[T_05038_Gj_snitt_inntekt].[statistikkvariabel].[All]" dimensionUniqueName="[T_05038_Gj_snitt_inntekt]" displayFolder="" count="0" memberValueDatatype="130" unbalanced="0"/>
    <cacheHierarchy uniqueName="[T_05038_Gj_snitt_inntekt].[fylke_nr]" caption="fylke_nr" attribute="1" defaultMemberUniqueName="[T_05038_Gj_snitt_inntekt].[fylke_nr].[All]" allUniqueName="[T_05038_Gj_snitt_inntekt].[fylke_nr].[All]" dimensionUniqueName="[T_05038_Gj_snitt_inntekt]" displayFolder="" count="0" memberValueDatatype="130" unbalanced="0"/>
    <cacheHierarchy uniqueName="[T_05038_Gj_snitt_inntekt].[år]" caption="år" attribute="1" defaultMemberUniqueName="[T_05038_Gj_snitt_inntekt].[år].[All]" allUniqueName="[T_05038_Gj_snitt_inntekt].[år].[All]" dimensionUniqueName="[T_05038_Gj_snitt_inntekt]" displayFolder="" count="0" memberValueDatatype="130" unbalanced="0"/>
    <cacheHierarchy uniqueName="[T_05038_Gj_snitt_inntekt].[Verdi]" caption="Verdi" attribute="1" defaultMemberUniqueName="[T_05038_Gj_snitt_inntekt].[Verdi].[All]" allUniqueName="[T_05038_Gj_snitt_inntekt].[Verdi].[All]" dimensionUniqueName="[T_05038_Gj_snitt_inntekt]" displayFolder="" count="0" memberValueDatatype="20" unbalanced="0"/>
    <cacheHierarchy uniqueName="[T_05040_inntekt].[statistikkvariabel]" caption="statistikkvariabel" attribute="1" defaultMemberUniqueName="[T_05040_inntekt].[statistikkvariabel].[All]" allUniqueName="[T_05040_inntekt].[statistikkvariabel].[All]" dimensionUniqueName="[T_05040_inntekt]" displayFolder="" count="2" memberValueDatatype="130" unbalanced="0">
      <fieldsUsage count="2">
        <fieldUsage x="-1"/>
        <fieldUsage x="2"/>
      </fieldsUsage>
    </cacheHierarchy>
    <cacheHierarchy uniqueName="[T_05040_inntekt].[fylke_nr]" caption="fylke_nr" attribute="1" defaultMemberUniqueName="[T_05040_inntekt].[fylke_nr].[All]" allUniqueName="[T_05040_inntekt].[fylke_nr].[All]" dimensionUniqueName="[T_05040_inntekt]" displayFolder="" count="0" memberValueDatatype="130" unbalanced="0"/>
    <cacheHierarchy uniqueName="[T_05040_inntekt].[år]" caption="år" attribute="1" defaultMemberUniqueName="[T_05040_inntekt].[år].[All]" allUniqueName="[T_05040_inntekt].[år].[All]" dimensionUniqueName="[T_05040_inntekt]" displayFolder="" count="2" memberValueDatatype="130" unbalanced="0">
      <fieldsUsage count="2">
        <fieldUsage x="-1"/>
        <fieldUsage x="1"/>
      </fieldsUsage>
    </cacheHierarchy>
    <cacheHierarchy uniqueName="[T_05040_inntekt].[Verdi]" caption="Verdi" attribute="1" defaultMemberUniqueName="[T_05040_inntekt].[Verdi].[All]" allUniqueName="[T_05040_inntekt].[Verdi].[All]" dimensionUniqueName="[T_05040_inntekt]" displayFolder="" count="0" memberValueDatatype="20" unbalanced="0"/>
    <cacheHierarchy uniqueName="[T_05043_inntekt_prosent_andel].[statistikkvariabel]" caption="statistikkvariabel" attribute="1" defaultMemberUniqueName="[T_05043_inntekt_prosent_andel].[statistikkvariabel].[All]" allUniqueName="[T_05043_inntekt_prosent_andel].[statistikkvariabel].[All]" dimensionUniqueName="[T_05043_inntekt_prosent_andel]" displayFolder="" count="0" memberValueDatatype="130" unbalanced="0"/>
    <cacheHierarchy uniqueName="[T_05043_inntekt_prosent_andel].[fylke_nr]" caption="fylke_nr" attribute="1" defaultMemberUniqueName="[T_05043_inntekt_prosent_andel].[fylke_nr].[All]" allUniqueName="[T_05043_inntekt_prosent_andel].[fylke_nr].[All]" dimensionUniqueName="[T_05043_inntekt_prosent_andel]" displayFolder="" count="0" memberValueDatatype="130" unbalanced="0"/>
    <cacheHierarchy uniqueName="[T_05043_inntekt_prosent_andel].[år]" caption="år" attribute="1" defaultMemberUniqueName="[T_05043_inntekt_prosent_andel].[år].[All]" allUniqueName="[T_05043_inntekt_prosent_andel].[år].[All]" dimensionUniqueName="[T_05043_inntekt_prosent_andel]" displayFolder="" count="0" memberValueDatatype="130" unbalanced="0"/>
    <cacheHierarchy uniqueName="[T_05043_inntekt_prosent_andel].[Verdi]" caption="Verdi" attribute="1" defaultMemberUniqueName="[T_05043_inntekt_prosent_andel].[Verdi].[All]" allUniqueName="[T_05043_inntekt_prosent_andel].[Verdi].[All]" dimensionUniqueName="[T_05043_inntekt_prosent_andel]" displayFolder="" count="0" memberValueDatatype="20" unbalanced="0"/>
    <cacheHierarchy uniqueName="[T_09823_gjeld_renteutgifter].[statistikkvariabel]" caption="statistikkvariabel" attribute="1" defaultMemberUniqueName="[T_09823_gjeld_renteutgifter].[statistikkvariabel].[All]" allUniqueName="[T_09823_gjeld_renteutgifter].[statistikkvariabel].[All]" dimensionUniqueName="[T_09823_gjeld_renteutgifter]" displayFolder="" count="0" memberValueDatatype="130" unbalanced="0"/>
    <cacheHierarchy uniqueName="[T_09823_gjeld_renteutgifter].[fylke_nr]" caption="fylke_nr" attribute="1" defaultMemberUniqueName="[T_09823_gjeld_renteutgifter].[fylke_nr].[All]" allUniqueName="[T_09823_gjeld_renteutgifter].[fylke_nr].[All]" dimensionUniqueName="[T_09823_gjeld_renteutgifter]" displayFolder="" count="0" memberValueDatatype="130" unbalanced="0"/>
    <cacheHierarchy uniqueName="[T_09823_gjeld_renteutgifter].[år]" caption="år" attribute="1" defaultMemberUniqueName="[T_09823_gjeld_renteutgifter].[år].[All]" allUniqueName="[T_09823_gjeld_renteutgifter].[år].[All]" dimensionUniqueName="[T_09823_gjeld_renteutgifter]" displayFolder="" count="0" memberValueDatatype="130" unbalanced="0"/>
    <cacheHierarchy uniqueName="[T_09823_gjeld_renteutgifter].[Verdi]" caption="Verdi" attribute="1" defaultMemberUniqueName="[T_09823_gjeld_renteutgifter].[Verdi].[All]" allUniqueName="[T_09823_gjeld_renteutgifter].[Verdi].[All]" dimensionUniqueName="[T_09823_gjeld_renteutgifter]" displayFolder="" count="0" memberValueDatatype="20" unbalanced="0"/>
    <cacheHierarchy uniqueName="[T_fylke].[fylke_nr]" caption="fylke_nr" attribute="1" defaultMemberUniqueName="[T_fylke].[fylke_nr].[All]" allUniqueName="[T_fylke].[fylke_nr].[All]" dimensionUniqueName="[T_fylke]" displayFolder="" count="0" memberValueDatatype="130" unbalanced="0"/>
    <cacheHierarchy uniqueName="[T_fylke].[fylke]" caption="fylke" attribute="1" defaultMemberUniqueName="[T_fylke].[fylke].[All]" allUniqueName="[T_fylke].[fylke].[All]" dimensionUniqueName="[T_fylke]" displayFolder="" count="0" memberValueDatatype="130" unbalanced="0"/>
    <cacheHierarchy uniqueName="[T_fylke 1].[fylke_nr]" caption="fylke_nr" attribute="1" defaultMemberUniqueName="[T_fylke 1].[fylke_nr].[All]" allUniqueName="[T_fylke 1].[fylke_nr].[All]" dimensionUniqueName="[T_fylke 1]" displayFolder="" count="0" memberValueDatatype="130" unbalanced="0"/>
    <cacheHierarchy uniqueName="[T_fylke 1].[fylke]" caption="fylke" attribute="1" defaultMemberUniqueName="[T_fylke 1].[fylke].[All]" allUniqueName="[T_fylke 1].[fylke].[All]" dimensionUniqueName="[T_fylke 1]" displayFolder="" count="2" memberValueDatatype="130" unbalanced="0">
      <fieldsUsage count="2">
        <fieldUsage x="-1"/>
        <fieldUsage x="0"/>
      </fieldsUsage>
    </cacheHierarchy>
    <cacheHierarchy uniqueName="[Measures].[Gjsn_inntekt]" caption="Gjsn_inntekt" measure="1" displayFolder="" measureGroup="T_05038_Gj_snitt_inntekt" count="0"/>
    <cacheHierarchy uniqueName="[Measures].[Inntekt:prsent]" caption="Inntekt:prsent" measure="1" displayFolder="" measureGroup="T_05040_inntekt" count="0" oneField="1">
      <fieldsUsage count="1">
        <fieldUsage x="3"/>
      </fieldsUsage>
    </cacheHierarchy>
    <cacheHierarchy uniqueName="[Measures].[ANdel_inntekt]" caption="ANdel_inntekt" measure="1" displayFolder="" measureGroup="T_05043_inntekt_prosent_andel" count="0"/>
    <cacheHierarchy uniqueName="[Measures].[Gjeld]" caption="Gjeld" measure="1" displayFolder="" measureGroup="T_09823_gjeld_renteutgifter" count="0"/>
    <cacheHierarchy uniqueName="[Measures].[Average of Verdi]" caption="Average of Verdi" measure="1" displayFolder="" measureGroup="T_05038_Gj_snitt_inntekt" count="0"/>
    <cacheHierarchy uniqueName="[Measures].[Average of Verdi 2]" caption="Average of Verdi 2" measure="1" displayFolder="" measureGroup="T_09823_gjeld_renteutgifter" count="0"/>
    <cacheHierarchy uniqueName="[Measures].[__XL_Count T_05040_inntekt]" caption="__XL_Count T_05040_inntekt" measure="1" displayFolder="" measureGroup="T_05040_inntekt" count="0" hidden="1"/>
    <cacheHierarchy uniqueName="[Measures].[__XL_Count T_05038_Gj_snitt_inntekt]" caption="__XL_Count T_05038_Gj_snitt_inntekt" measure="1" displayFolder="" measureGroup="T_05038_Gj_snitt_inntekt" count="0" hidden="1"/>
    <cacheHierarchy uniqueName="[Measures].[__XL_Count T_05043_inntekt_prosent_andel]" caption="__XL_Count T_05043_inntekt_prosent_andel" measure="1" displayFolder="" measureGroup="T_05043_inntekt_prosent_andel" count="0" hidden="1"/>
    <cacheHierarchy uniqueName="[Measures].[__XL_Count T_09823_gjeld_renteutgifter]" caption="__XL_Count T_09823_gjeld_renteutgifter" measure="1" displayFolder="" measureGroup="T_09823_gjeld_renteutgifter" count="0" hidden="1"/>
    <cacheHierarchy uniqueName="[Measures].[__XL_Count T_fylke]" caption="__XL_Count T_fylke" measure="1" displayFolder="" measureGroup="T_fylke" count="0" hidden="1"/>
    <cacheHierarchy uniqueName="[Measures].[__XL_Count T_fylke 1]" caption="__XL_Count T_fylke 1" measure="1" displayFolder="" measureGroup="T_fylke 1" count="0" hidden="1"/>
    <cacheHierarchy uniqueName="[Measures].[__XL_Count næringsinntekt]" caption="__XL_Count næringsinntekt" measure="1" displayFolder="" measureGroup="næringsinntekt" count="0" hidden="1"/>
    <cacheHierarchy uniqueName="[Measures].[__No measures defined]" caption="__No measures defined" measure="1" displayFolder="" count="0" hidden="1"/>
    <cacheHierarchy uniqueName="[Measures].[Sum av Verdi]" caption="Sum av Verdi" measure="1" displayFolder="" measureGroup="T_05038_Gj_snitt_inntekt" count="0" hidden="1">
      <extLst>
        <ext xmlns:x15="http://schemas.microsoft.com/office/spreadsheetml/2010/11/main" uri="{B97F6D7D-B522-45F9-BDA1-12C45D357490}">
          <x15:cacheHierarchy aggregatedColumn="7"/>
        </ext>
      </extLst>
    </cacheHierarchy>
    <cacheHierarchy uniqueName="[Measures].[Antall av Verdi]" caption="Antall av Verdi" measure="1" displayFolder="" measureGroup="T_05038_Gj_snitt_inntekt" count="0" hidden="1">
      <extLst>
        <ext xmlns:x15="http://schemas.microsoft.com/office/spreadsheetml/2010/11/main" uri="{B97F6D7D-B522-45F9-BDA1-12C45D357490}">
          <x15:cacheHierarchy aggregatedColumn="7"/>
        </ext>
      </extLst>
    </cacheHierarchy>
    <cacheHierarchy uniqueName="[Measures].[Sum av Verdi 2]" caption="Sum av Verdi 2" measure="1" displayFolder="" measureGroup="T_05040_inntekt" count="0" hidden="1">
      <extLst>
        <ext xmlns:x15="http://schemas.microsoft.com/office/spreadsheetml/2010/11/main" uri="{B97F6D7D-B522-45F9-BDA1-12C45D357490}">
          <x15:cacheHierarchy aggregatedColumn="11"/>
        </ext>
      </extLst>
    </cacheHierarchy>
    <cacheHierarchy uniqueName="[Measures].[Antall av Verdi 2]" caption="Antall av Verdi 2" measure="1" displayFolder="" measureGroup="T_05040_inntekt" count="0" hidden="1">
      <extLst>
        <ext xmlns:x15="http://schemas.microsoft.com/office/spreadsheetml/2010/11/main" uri="{B97F6D7D-B522-45F9-BDA1-12C45D357490}">
          <x15:cacheHierarchy aggregatedColumn="11"/>
        </ext>
      </extLst>
    </cacheHierarchy>
    <cacheHierarchy uniqueName="[Measures].[Sum av Verdi 3]" caption="Sum av Verdi 3" measure="1" displayFolder="" measureGroup="T_05043_inntekt_prosent_andel" count="0" hidden="1">
      <extLst>
        <ext xmlns:x15="http://schemas.microsoft.com/office/spreadsheetml/2010/11/main" uri="{B97F6D7D-B522-45F9-BDA1-12C45D357490}">
          <x15:cacheHierarchy aggregatedColumn="15"/>
        </ext>
      </extLst>
    </cacheHierarchy>
    <cacheHierarchy uniqueName="[Measures].[Sum av Verdi 4]" caption="Sum av Verdi 4" measure="1" displayFolder="" measureGroup="T_09823_gjeld_renteutgifter" count="0" hidden="1">
      <extLst>
        <ext xmlns:x15="http://schemas.microsoft.com/office/spreadsheetml/2010/11/main" uri="{B97F6D7D-B522-45F9-BDA1-12C45D357490}">
          <x15:cacheHierarchy aggregatedColumn="19"/>
        </ext>
      </extLst>
    </cacheHierarchy>
    <cacheHierarchy uniqueName="[Measures].[Sum av Verdi 5]" caption="Sum av Verdi 5" measure="1" displayFolder="" measureGroup="næringsinntekt" count="0" hidden="1">
      <extLst>
        <ext xmlns:x15="http://schemas.microsoft.com/office/spreadsheetml/2010/11/main" uri="{B97F6D7D-B522-45F9-BDA1-12C45D357490}">
          <x15:cacheHierarchy aggregatedColumn="3"/>
        </ext>
      </extLst>
    </cacheHierarchy>
  </cacheHierarchies>
  <kpis count="0"/>
  <dimensions count="8">
    <dimension measure="1" name="Measures" uniqueName="[Measures]" caption="Measures"/>
    <dimension name="næringsinntekt" uniqueName="[næringsinntekt]" caption="næringsinntekt"/>
    <dimension name="T_05038_Gj_snitt_inntekt" uniqueName="[T_05038_Gj_snitt_inntekt]" caption="T_05038_Gj_snitt_inntekt"/>
    <dimension name="T_05040_inntekt" uniqueName="[T_05040_inntekt]" caption="T_05040_inntekt"/>
    <dimension name="T_05043_inntekt_prosent_andel" uniqueName="[T_05043_inntekt_prosent_andel]" caption="T_05043_inntekt_prosent_andel"/>
    <dimension name="T_09823_gjeld_renteutgifter" uniqueName="[T_09823_gjeld_renteutgifter]" caption="T_09823_gjeld_renteutgifter"/>
    <dimension name="T_fylke" uniqueName="[T_fylke]" caption="T_fylke"/>
    <dimension name="T_fylke 1" uniqueName="[T_fylke 1]" caption="T_fylke 1"/>
  </dimensions>
  <measureGroups count="7">
    <measureGroup name="næringsinntekt" caption="næringsinntekt"/>
    <measureGroup name="T_05038_Gj_snitt_inntekt" caption="T_05038_Gj_snitt_inntekt"/>
    <measureGroup name="T_05040_inntekt" caption="T_05040_inntekt"/>
    <measureGroup name="T_05043_inntekt_prosent_andel" caption="T_05043_inntekt_prosent_andel"/>
    <measureGroup name="T_09823_gjeld_renteutgifter" caption="T_09823_gjeld_renteutgifter"/>
    <measureGroup name="T_fylke" caption="T_fylke"/>
    <measureGroup name="T_fylke 1" caption="T_fylke 1"/>
  </measureGroups>
  <maps count="15">
    <map measureGroup="0" dimension="1"/>
    <map measureGroup="0" dimension="6"/>
    <map measureGroup="1" dimension="2"/>
    <map measureGroup="1" dimension="6"/>
    <map measureGroup="1" dimension="7"/>
    <map measureGroup="2" dimension="3"/>
    <map measureGroup="2" dimension="6"/>
    <map measureGroup="2" dimension="7"/>
    <map measureGroup="3" dimension="4"/>
    <map measureGroup="3" dimension="6"/>
    <map measureGroup="4" dimension="5"/>
    <map measureGroup="4" dimension="6"/>
    <map measureGroup="4" dimension="7"/>
    <map measureGroup="5" dimension="6"/>
    <map measureGroup="6" dimension="7"/>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50.652491319444" backgroundQuery="1" createdVersion="7" refreshedVersion="7" minRefreshableVersion="3" recordCount="0" supportSubquery="1" supportAdvancedDrill="1" xr:uid="{67D079CE-6F2B-450D-A77C-D98008F76EA6}">
  <cacheSource type="external" connectionId="7"/>
  <cacheFields count="4">
    <cacheField name="[T_fylke].[fylke].[fylke]" caption="fylke" numFmtId="0" hierarchy="21" level="1">
      <sharedItems count="10">
        <s v="Agder"/>
        <s v="Innlandet"/>
        <s v="Møre og Romsdal"/>
        <s v="Nordland"/>
        <s v="Rogaland"/>
        <s v="Troms og Finnmark"/>
        <s v="Trøndelag"/>
        <s v="Vestfold og Telemark"/>
        <s v="Vestland"/>
        <s v="Viken og Oslo"/>
      </sharedItems>
    </cacheField>
    <cacheField name="[T_05043_inntekt_prosent_andel].[år].[år]" caption="år" numFmtId="0" hierarchy="14" level="1">
      <sharedItems containsSemiMixedTypes="0" containsNonDate="0" containsString="0"/>
    </cacheField>
    <cacheField name="[T_05043_inntekt_prosent_andel].[statistikkvariabel].[statistikkvariabel]" caption="statistikkvariabel" numFmtId="0" hierarchy="12" level="1">
      <sharedItems count="5">
        <s v="0 prosent"/>
        <s v="10-49 prosent"/>
        <s v="1-9 prosent"/>
        <s v="50-89 prosent"/>
        <s v="90 prosent eller mer"/>
      </sharedItems>
    </cacheField>
    <cacheField name="[Measures].[ANdel_inntekt]" caption="ANdel_inntekt" numFmtId="0" hierarchy="26" level="32767"/>
  </cacheFields>
  <cacheHierarchies count="45">
    <cacheHierarchy uniqueName="[næringsinntekt].[statistikkvariabel]" caption="statistikkvariabel" attribute="1" defaultMemberUniqueName="[næringsinntekt].[statistikkvariabel].[All]" allUniqueName="[næringsinntekt].[statistikkvariabel].[All]" dimensionUniqueName="[næringsinntekt]" displayFolder="" count="0" memberValueDatatype="130" unbalanced="0"/>
    <cacheHierarchy uniqueName="[næringsinntekt].[region]" caption="region" attribute="1" defaultMemberUniqueName="[næringsinntekt].[region].[All]" allUniqueName="[næringsinntekt].[region].[All]" dimensionUniqueName="[næringsinntekt]" displayFolder="" count="0" memberValueDatatype="130" unbalanced="0"/>
    <cacheHierarchy uniqueName="[næringsinntekt].[år]" caption="år" attribute="1" defaultMemberUniqueName="[næringsinntekt].[år].[All]" allUniqueName="[næringsinntekt].[år].[All]" dimensionUniqueName="[næringsinntekt]" displayFolder="" count="0" memberValueDatatype="130" unbalanced="0"/>
    <cacheHierarchy uniqueName="[næringsinntekt].[Verdi]" caption="Verdi" attribute="1" defaultMemberUniqueName="[næringsinntekt].[Verdi].[All]" allUniqueName="[næringsinntekt].[Verdi].[All]" dimensionUniqueName="[næringsinntekt]" displayFolder="" count="0" memberValueDatatype="20" unbalanced="0"/>
    <cacheHierarchy uniqueName="[T_05038_Gj_snitt_inntekt].[statistikkvariabel]" caption="statistikkvariabel" attribute="1" defaultMemberUniqueName="[T_05038_Gj_snitt_inntekt].[statistikkvariabel].[All]" allUniqueName="[T_05038_Gj_snitt_inntekt].[statistikkvariabel].[All]" dimensionUniqueName="[T_05038_Gj_snitt_inntekt]" displayFolder="" count="0" memberValueDatatype="130" unbalanced="0"/>
    <cacheHierarchy uniqueName="[T_05038_Gj_snitt_inntekt].[fylke_nr]" caption="fylke_nr" attribute="1" defaultMemberUniqueName="[T_05038_Gj_snitt_inntekt].[fylke_nr].[All]" allUniqueName="[T_05038_Gj_snitt_inntekt].[fylke_nr].[All]" dimensionUniqueName="[T_05038_Gj_snitt_inntekt]" displayFolder="" count="0" memberValueDatatype="130" unbalanced="0"/>
    <cacheHierarchy uniqueName="[T_05038_Gj_snitt_inntekt].[år]" caption="år" attribute="1" defaultMemberUniqueName="[T_05038_Gj_snitt_inntekt].[år].[All]" allUniqueName="[T_05038_Gj_snitt_inntekt].[år].[All]" dimensionUniqueName="[T_05038_Gj_snitt_inntekt]" displayFolder="" count="0" memberValueDatatype="130" unbalanced="0"/>
    <cacheHierarchy uniqueName="[T_05038_Gj_snitt_inntekt].[Verdi]" caption="Verdi" attribute="1" defaultMemberUniqueName="[T_05038_Gj_snitt_inntekt].[Verdi].[All]" allUniqueName="[T_05038_Gj_snitt_inntekt].[Verdi].[All]" dimensionUniqueName="[T_05038_Gj_snitt_inntekt]" displayFolder="" count="0" memberValueDatatype="20" unbalanced="0"/>
    <cacheHierarchy uniqueName="[T_05040_inntekt].[statistikkvariabel]" caption="statistikkvariabel" attribute="1" defaultMemberUniqueName="[T_05040_inntekt].[statistikkvariabel].[All]" allUniqueName="[T_05040_inntekt].[statistikkvariabel].[All]" dimensionUniqueName="[T_05040_inntekt]" displayFolder="" count="0" memberValueDatatype="130" unbalanced="0"/>
    <cacheHierarchy uniqueName="[T_05040_inntekt].[fylke_nr]" caption="fylke_nr" attribute="1" defaultMemberUniqueName="[T_05040_inntekt].[fylke_nr].[All]" allUniqueName="[T_05040_inntekt].[fylke_nr].[All]" dimensionUniqueName="[T_05040_inntekt]" displayFolder="" count="0" memberValueDatatype="130" unbalanced="0"/>
    <cacheHierarchy uniqueName="[T_05040_inntekt].[år]" caption="år" attribute="1" defaultMemberUniqueName="[T_05040_inntekt].[år].[All]" allUniqueName="[T_05040_inntekt].[år].[All]" dimensionUniqueName="[T_05040_inntekt]" displayFolder="" count="0" memberValueDatatype="130" unbalanced="0"/>
    <cacheHierarchy uniqueName="[T_05040_inntekt].[Verdi]" caption="Verdi" attribute="1" defaultMemberUniqueName="[T_05040_inntekt].[Verdi].[All]" allUniqueName="[T_05040_inntekt].[Verdi].[All]" dimensionUniqueName="[T_05040_inntekt]" displayFolder="" count="0" memberValueDatatype="20" unbalanced="0"/>
    <cacheHierarchy uniqueName="[T_05043_inntekt_prosent_andel].[statistikkvariabel]" caption="statistikkvariabel" attribute="1" defaultMemberUniqueName="[T_05043_inntekt_prosent_andel].[statistikkvariabel].[All]" allUniqueName="[T_05043_inntekt_prosent_andel].[statistikkvariabel].[All]" dimensionUniqueName="[T_05043_inntekt_prosent_andel]" displayFolder="" count="2" memberValueDatatype="130" unbalanced="0">
      <fieldsUsage count="2">
        <fieldUsage x="-1"/>
        <fieldUsage x="2"/>
      </fieldsUsage>
    </cacheHierarchy>
    <cacheHierarchy uniqueName="[T_05043_inntekt_prosent_andel].[fylke_nr]" caption="fylke_nr" attribute="1" defaultMemberUniqueName="[T_05043_inntekt_prosent_andel].[fylke_nr].[All]" allUniqueName="[T_05043_inntekt_prosent_andel].[fylke_nr].[All]" dimensionUniqueName="[T_05043_inntekt_prosent_andel]" displayFolder="" count="0" memberValueDatatype="130" unbalanced="0"/>
    <cacheHierarchy uniqueName="[T_05043_inntekt_prosent_andel].[år]" caption="år" attribute="1" defaultMemberUniqueName="[T_05043_inntekt_prosent_andel].[år].[All]" allUniqueName="[T_05043_inntekt_prosent_andel].[år].[All]" dimensionUniqueName="[T_05043_inntekt_prosent_andel]" displayFolder="" count="2" memberValueDatatype="130" unbalanced="0">
      <fieldsUsage count="2">
        <fieldUsage x="-1"/>
        <fieldUsage x="1"/>
      </fieldsUsage>
    </cacheHierarchy>
    <cacheHierarchy uniqueName="[T_05043_inntekt_prosent_andel].[Verdi]" caption="Verdi" attribute="1" defaultMemberUniqueName="[T_05043_inntekt_prosent_andel].[Verdi].[All]" allUniqueName="[T_05043_inntekt_prosent_andel].[Verdi].[All]" dimensionUniqueName="[T_05043_inntekt_prosent_andel]" displayFolder="" count="0" memberValueDatatype="20" unbalanced="0"/>
    <cacheHierarchy uniqueName="[T_09823_gjeld_renteutgifter].[statistikkvariabel]" caption="statistikkvariabel" attribute="1" defaultMemberUniqueName="[T_09823_gjeld_renteutgifter].[statistikkvariabel].[All]" allUniqueName="[T_09823_gjeld_renteutgifter].[statistikkvariabel].[All]" dimensionUniqueName="[T_09823_gjeld_renteutgifter]" displayFolder="" count="0" memberValueDatatype="130" unbalanced="0"/>
    <cacheHierarchy uniqueName="[T_09823_gjeld_renteutgifter].[fylke_nr]" caption="fylke_nr" attribute="1" defaultMemberUniqueName="[T_09823_gjeld_renteutgifter].[fylke_nr].[All]" allUniqueName="[T_09823_gjeld_renteutgifter].[fylke_nr].[All]" dimensionUniqueName="[T_09823_gjeld_renteutgifter]" displayFolder="" count="0" memberValueDatatype="130" unbalanced="0"/>
    <cacheHierarchy uniqueName="[T_09823_gjeld_renteutgifter].[år]" caption="år" attribute="1" defaultMemberUniqueName="[T_09823_gjeld_renteutgifter].[år].[All]" allUniqueName="[T_09823_gjeld_renteutgifter].[år].[All]" dimensionUniqueName="[T_09823_gjeld_renteutgifter]" displayFolder="" count="0" memberValueDatatype="130" unbalanced="0"/>
    <cacheHierarchy uniqueName="[T_09823_gjeld_renteutgifter].[Verdi]" caption="Verdi" attribute="1" defaultMemberUniqueName="[T_09823_gjeld_renteutgifter].[Verdi].[All]" allUniqueName="[T_09823_gjeld_renteutgifter].[Verdi].[All]" dimensionUniqueName="[T_09823_gjeld_renteutgifter]" displayFolder="" count="0" memberValueDatatype="20" unbalanced="0"/>
    <cacheHierarchy uniqueName="[T_fylke].[fylke_nr]" caption="fylke_nr" attribute="1" defaultMemberUniqueName="[T_fylke].[fylke_nr].[All]" allUniqueName="[T_fylke].[fylke_nr].[All]" dimensionUniqueName="[T_fylke]" displayFolder="" count="0" memberValueDatatype="130" unbalanced="0"/>
    <cacheHierarchy uniqueName="[T_fylke].[fylke]" caption="fylke" attribute="1" defaultMemberUniqueName="[T_fylke].[fylke].[All]" allUniqueName="[T_fylke].[fylke].[All]" dimensionUniqueName="[T_fylke]" displayFolder="" count="2" memberValueDatatype="130" unbalanced="0">
      <fieldsUsage count="2">
        <fieldUsage x="-1"/>
        <fieldUsage x="0"/>
      </fieldsUsage>
    </cacheHierarchy>
    <cacheHierarchy uniqueName="[T_fylke 1].[fylke_nr]" caption="fylke_nr" attribute="1" defaultMemberUniqueName="[T_fylke 1].[fylke_nr].[All]" allUniqueName="[T_fylke 1].[fylke_nr].[All]" dimensionUniqueName="[T_fylke 1]" displayFolder="" count="0" memberValueDatatype="130" unbalanced="0"/>
    <cacheHierarchy uniqueName="[T_fylke 1].[fylke]" caption="fylke" attribute="1" defaultMemberUniqueName="[T_fylke 1].[fylke].[All]" allUniqueName="[T_fylke 1].[fylke].[All]" dimensionUniqueName="[T_fylke 1]" displayFolder="" count="0" memberValueDatatype="130" unbalanced="0"/>
    <cacheHierarchy uniqueName="[Measures].[Gjsn_inntekt]" caption="Gjsn_inntekt" measure="1" displayFolder="" measureGroup="T_05038_Gj_snitt_inntekt" count="0"/>
    <cacheHierarchy uniqueName="[Measures].[Inntekt:prsent]" caption="Inntekt:prsent" measure="1" displayFolder="" measureGroup="T_05040_inntekt" count="0"/>
    <cacheHierarchy uniqueName="[Measures].[ANdel_inntekt]" caption="ANdel_inntekt" measure="1" displayFolder="" measureGroup="T_05043_inntekt_prosent_andel" count="0" oneField="1">
      <fieldsUsage count="1">
        <fieldUsage x="3"/>
      </fieldsUsage>
    </cacheHierarchy>
    <cacheHierarchy uniqueName="[Measures].[Gjeld]" caption="Gjeld" measure="1" displayFolder="" measureGroup="T_09823_gjeld_renteutgifter" count="0"/>
    <cacheHierarchy uniqueName="[Measures].[Average of Verdi]" caption="Average of Verdi" measure="1" displayFolder="" measureGroup="T_05038_Gj_snitt_inntekt" count="0"/>
    <cacheHierarchy uniqueName="[Measures].[Average of Verdi 2]" caption="Average of Verdi 2" measure="1" displayFolder="" measureGroup="T_09823_gjeld_renteutgifter" count="0"/>
    <cacheHierarchy uniqueName="[Measures].[__XL_Count T_05040_inntekt]" caption="__XL_Count T_05040_inntekt" measure="1" displayFolder="" measureGroup="T_05040_inntekt" count="0" hidden="1"/>
    <cacheHierarchy uniqueName="[Measures].[__XL_Count T_05038_Gj_snitt_inntekt]" caption="__XL_Count T_05038_Gj_snitt_inntekt" measure="1" displayFolder="" measureGroup="T_05038_Gj_snitt_inntekt" count="0" hidden="1"/>
    <cacheHierarchy uniqueName="[Measures].[__XL_Count T_05043_inntekt_prosent_andel]" caption="__XL_Count T_05043_inntekt_prosent_andel" measure="1" displayFolder="" measureGroup="T_05043_inntekt_prosent_andel" count="0" hidden="1"/>
    <cacheHierarchy uniqueName="[Measures].[__XL_Count T_09823_gjeld_renteutgifter]" caption="__XL_Count T_09823_gjeld_renteutgifter" measure="1" displayFolder="" measureGroup="T_09823_gjeld_renteutgifter" count="0" hidden="1"/>
    <cacheHierarchy uniqueName="[Measures].[__XL_Count T_fylke]" caption="__XL_Count T_fylke" measure="1" displayFolder="" measureGroup="T_fylke" count="0" hidden="1"/>
    <cacheHierarchy uniqueName="[Measures].[__XL_Count T_fylke 1]" caption="__XL_Count T_fylke 1" measure="1" displayFolder="" measureGroup="T_fylke 1" count="0" hidden="1"/>
    <cacheHierarchy uniqueName="[Measures].[__XL_Count næringsinntekt]" caption="__XL_Count næringsinntekt" measure="1" displayFolder="" measureGroup="næringsinntekt" count="0" hidden="1"/>
    <cacheHierarchy uniqueName="[Measures].[__No measures defined]" caption="__No measures defined" measure="1" displayFolder="" count="0" hidden="1"/>
    <cacheHierarchy uniqueName="[Measures].[Sum av Verdi]" caption="Sum av Verdi" measure="1" displayFolder="" measureGroup="T_05038_Gj_snitt_inntekt" count="0" hidden="1">
      <extLst>
        <ext xmlns:x15="http://schemas.microsoft.com/office/spreadsheetml/2010/11/main" uri="{B97F6D7D-B522-45F9-BDA1-12C45D357490}">
          <x15:cacheHierarchy aggregatedColumn="7"/>
        </ext>
      </extLst>
    </cacheHierarchy>
    <cacheHierarchy uniqueName="[Measures].[Antall av Verdi]" caption="Antall av Verdi" measure="1" displayFolder="" measureGroup="T_05038_Gj_snitt_inntekt" count="0" hidden="1">
      <extLst>
        <ext xmlns:x15="http://schemas.microsoft.com/office/spreadsheetml/2010/11/main" uri="{B97F6D7D-B522-45F9-BDA1-12C45D357490}">
          <x15:cacheHierarchy aggregatedColumn="7"/>
        </ext>
      </extLst>
    </cacheHierarchy>
    <cacheHierarchy uniqueName="[Measures].[Sum av Verdi 2]" caption="Sum av Verdi 2" measure="1" displayFolder="" measureGroup="T_05040_inntekt" count="0" hidden="1">
      <extLst>
        <ext xmlns:x15="http://schemas.microsoft.com/office/spreadsheetml/2010/11/main" uri="{B97F6D7D-B522-45F9-BDA1-12C45D357490}">
          <x15:cacheHierarchy aggregatedColumn="11"/>
        </ext>
      </extLst>
    </cacheHierarchy>
    <cacheHierarchy uniqueName="[Measures].[Antall av Verdi 2]" caption="Antall av Verdi 2" measure="1" displayFolder="" measureGroup="T_05040_inntekt" count="0" hidden="1">
      <extLst>
        <ext xmlns:x15="http://schemas.microsoft.com/office/spreadsheetml/2010/11/main" uri="{B97F6D7D-B522-45F9-BDA1-12C45D357490}">
          <x15:cacheHierarchy aggregatedColumn="11"/>
        </ext>
      </extLst>
    </cacheHierarchy>
    <cacheHierarchy uniqueName="[Measures].[Sum av Verdi 3]" caption="Sum av Verdi 3" measure="1" displayFolder="" measureGroup="T_05043_inntekt_prosent_andel" count="0" hidden="1">
      <extLst>
        <ext xmlns:x15="http://schemas.microsoft.com/office/spreadsheetml/2010/11/main" uri="{B97F6D7D-B522-45F9-BDA1-12C45D357490}">
          <x15:cacheHierarchy aggregatedColumn="15"/>
        </ext>
      </extLst>
    </cacheHierarchy>
    <cacheHierarchy uniqueName="[Measures].[Sum av Verdi 4]" caption="Sum av Verdi 4" measure="1" displayFolder="" measureGroup="T_09823_gjeld_renteutgifter" count="0" hidden="1">
      <extLst>
        <ext xmlns:x15="http://schemas.microsoft.com/office/spreadsheetml/2010/11/main" uri="{B97F6D7D-B522-45F9-BDA1-12C45D357490}">
          <x15:cacheHierarchy aggregatedColumn="19"/>
        </ext>
      </extLst>
    </cacheHierarchy>
    <cacheHierarchy uniqueName="[Measures].[Sum av Verdi 5]" caption="Sum av Verdi 5" measure="1" displayFolder="" measureGroup="næringsinntekt" count="0" hidden="1">
      <extLst>
        <ext xmlns:x15="http://schemas.microsoft.com/office/spreadsheetml/2010/11/main" uri="{B97F6D7D-B522-45F9-BDA1-12C45D357490}">
          <x15:cacheHierarchy aggregatedColumn="3"/>
        </ext>
      </extLst>
    </cacheHierarchy>
  </cacheHierarchies>
  <kpis count="0"/>
  <dimensions count="8">
    <dimension measure="1" name="Measures" uniqueName="[Measures]" caption="Measures"/>
    <dimension name="næringsinntekt" uniqueName="[næringsinntekt]" caption="næringsinntekt"/>
    <dimension name="T_05038_Gj_snitt_inntekt" uniqueName="[T_05038_Gj_snitt_inntekt]" caption="T_05038_Gj_snitt_inntekt"/>
    <dimension name="T_05040_inntekt" uniqueName="[T_05040_inntekt]" caption="T_05040_inntekt"/>
    <dimension name="T_05043_inntekt_prosent_andel" uniqueName="[T_05043_inntekt_prosent_andel]" caption="T_05043_inntekt_prosent_andel"/>
    <dimension name="T_09823_gjeld_renteutgifter" uniqueName="[T_09823_gjeld_renteutgifter]" caption="T_09823_gjeld_renteutgifter"/>
    <dimension name="T_fylke" uniqueName="[T_fylke]" caption="T_fylke"/>
    <dimension name="T_fylke 1" uniqueName="[T_fylke 1]" caption="T_fylke 1"/>
  </dimensions>
  <measureGroups count="7">
    <measureGroup name="næringsinntekt" caption="næringsinntekt"/>
    <measureGroup name="T_05038_Gj_snitt_inntekt" caption="T_05038_Gj_snitt_inntekt"/>
    <measureGroup name="T_05040_inntekt" caption="T_05040_inntekt"/>
    <measureGroup name="T_05043_inntekt_prosent_andel" caption="T_05043_inntekt_prosent_andel"/>
    <measureGroup name="T_09823_gjeld_renteutgifter" caption="T_09823_gjeld_renteutgifter"/>
    <measureGroup name="T_fylke" caption="T_fylke"/>
    <measureGroup name="T_fylke 1" caption="T_fylke 1"/>
  </measureGroups>
  <maps count="15">
    <map measureGroup="0" dimension="1"/>
    <map measureGroup="0" dimension="6"/>
    <map measureGroup="1" dimension="2"/>
    <map measureGroup="1" dimension="6"/>
    <map measureGroup="1" dimension="7"/>
    <map measureGroup="2" dimension="3"/>
    <map measureGroup="2" dimension="6"/>
    <map measureGroup="2" dimension="7"/>
    <map measureGroup="3" dimension="4"/>
    <map measureGroup="3" dimension="6"/>
    <map measureGroup="4" dimension="5"/>
    <map measureGroup="4" dimension="6"/>
    <map measureGroup="4" dimension="7"/>
    <map measureGroup="5" dimension="6"/>
    <map measureGroup="6" dimension="7"/>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50.652492361114" backgroundQuery="1" createdVersion="7" refreshedVersion="7" minRefreshableVersion="3" recordCount="0" supportSubquery="1" supportAdvancedDrill="1" xr:uid="{D459151F-E5FB-415C-B137-33DD04B3F1F1}">
  <cacheSource type="external" connectionId="7"/>
  <cacheFields count="4">
    <cacheField name="[T_fylke 1].[fylke].[fylke]" caption="fylke" numFmtId="0" hierarchy="23" level="1">
      <sharedItems count="10">
        <s v="Agder"/>
        <s v="Innlandet"/>
        <s v="Møre og Romsdal"/>
        <s v="Nordland"/>
        <s v="Rogaland"/>
        <s v="Troms og Finnmark"/>
        <s v="Trøndelag"/>
        <s v="Vestfold og Telemark"/>
        <s v="Vestland"/>
        <s v="Viken og Oslo"/>
      </sharedItems>
    </cacheField>
    <cacheField name="[T_09823_gjeld_renteutgifter].[statistikkvariabel].[statistikkvariabel]" caption="statistikkvariabel" numFmtId="0" hierarchy="16" level="1">
      <sharedItems count="5">
        <s v="Brukere med 0,1-0,9 millioner kroner i gjeld"/>
        <s v="Brukere med 0-0,09 millioner kroner i gjeld"/>
        <s v="Brukere med 1-1,9 millioner kroner i gjeld"/>
        <s v="Brukere med 2-3,9 millioner kroner i gjeld"/>
        <s v="Brukere med 4 millioner kroner og mer i gjeld"/>
      </sharedItems>
    </cacheField>
    <cacheField name="[T_09823_gjeld_renteutgifter].[år].[år]" caption="år" numFmtId="0" hierarchy="18" level="1">
      <sharedItems containsSemiMixedTypes="0" containsNonDate="0" containsString="0"/>
    </cacheField>
    <cacheField name="[Measures].[Gjeld]" caption="Gjeld" numFmtId="0" hierarchy="27" level="32767"/>
  </cacheFields>
  <cacheHierarchies count="45">
    <cacheHierarchy uniqueName="[næringsinntekt].[statistikkvariabel]" caption="statistikkvariabel" attribute="1" defaultMemberUniqueName="[næringsinntekt].[statistikkvariabel].[All]" allUniqueName="[næringsinntekt].[statistikkvariabel].[All]" dimensionUniqueName="[næringsinntekt]" displayFolder="" count="0" memberValueDatatype="130" unbalanced="0"/>
    <cacheHierarchy uniqueName="[næringsinntekt].[region]" caption="region" attribute="1" defaultMemberUniqueName="[næringsinntekt].[region].[All]" allUniqueName="[næringsinntekt].[region].[All]" dimensionUniqueName="[næringsinntekt]" displayFolder="" count="0" memberValueDatatype="130" unbalanced="0"/>
    <cacheHierarchy uniqueName="[næringsinntekt].[år]" caption="år" attribute="1" defaultMemberUniqueName="[næringsinntekt].[år].[All]" allUniqueName="[næringsinntekt].[år].[All]" dimensionUniqueName="[næringsinntekt]" displayFolder="" count="0" memberValueDatatype="130" unbalanced="0"/>
    <cacheHierarchy uniqueName="[næringsinntekt].[Verdi]" caption="Verdi" attribute="1" defaultMemberUniqueName="[næringsinntekt].[Verdi].[All]" allUniqueName="[næringsinntekt].[Verdi].[All]" dimensionUniqueName="[næringsinntekt]" displayFolder="" count="0" memberValueDatatype="20" unbalanced="0"/>
    <cacheHierarchy uniqueName="[T_05038_Gj_snitt_inntekt].[statistikkvariabel]" caption="statistikkvariabel" attribute="1" defaultMemberUniqueName="[T_05038_Gj_snitt_inntekt].[statistikkvariabel].[All]" allUniqueName="[T_05038_Gj_snitt_inntekt].[statistikkvariabel].[All]" dimensionUniqueName="[T_05038_Gj_snitt_inntekt]" displayFolder="" count="0" memberValueDatatype="130" unbalanced="0"/>
    <cacheHierarchy uniqueName="[T_05038_Gj_snitt_inntekt].[fylke_nr]" caption="fylke_nr" attribute="1" defaultMemberUniqueName="[T_05038_Gj_snitt_inntekt].[fylke_nr].[All]" allUniqueName="[T_05038_Gj_snitt_inntekt].[fylke_nr].[All]" dimensionUniqueName="[T_05038_Gj_snitt_inntekt]" displayFolder="" count="0" memberValueDatatype="130" unbalanced="0"/>
    <cacheHierarchy uniqueName="[T_05038_Gj_snitt_inntekt].[år]" caption="år" attribute="1" defaultMemberUniqueName="[T_05038_Gj_snitt_inntekt].[år].[All]" allUniqueName="[T_05038_Gj_snitt_inntekt].[år].[All]" dimensionUniqueName="[T_05038_Gj_snitt_inntekt]" displayFolder="" count="0" memberValueDatatype="130" unbalanced="0"/>
    <cacheHierarchy uniqueName="[T_05038_Gj_snitt_inntekt].[Verdi]" caption="Verdi" attribute="1" defaultMemberUniqueName="[T_05038_Gj_snitt_inntekt].[Verdi].[All]" allUniqueName="[T_05038_Gj_snitt_inntekt].[Verdi].[All]" dimensionUniqueName="[T_05038_Gj_snitt_inntekt]" displayFolder="" count="0" memberValueDatatype="20" unbalanced="0"/>
    <cacheHierarchy uniqueName="[T_05040_inntekt].[statistikkvariabel]" caption="statistikkvariabel" attribute="1" defaultMemberUniqueName="[T_05040_inntekt].[statistikkvariabel].[All]" allUniqueName="[T_05040_inntekt].[statistikkvariabel].[All]" dimensionUniqueName="[T_05040_inntekt]" displayFolder="" count="0" memberValueDatatype="130" unbalanced="0"/>
    <cacheHierarchy uniqueName="[T_05040_inntekt].[fylke_nr]" caption="fylke_nr" attribute="1" defaultMemberUniqueName="[T_05040_inntekt].[fylke_nr].[All]" allUniqueName="[T_05040_inntekt].[fylke_nr].[All]" dimensionUniqueName="[T_05040_inntekt]" displayFolder="" count="0" memberValueDatatype="130" unbalanced="0"/>
    <cacheHierarchy uniqueName="[T_05040_inntekt].[år]" caption="år" attribute="1" defaultMemberUniqueName="[T_05040_inntekt].[år].[All]" allUniqueName="[T_05040_inntekt].[år].[All]" dimensionUniqueName="[T_05040_inntekt]" displayFolder="" count="0" memberValueDatatype="130" unbalanced="0"/>
    <cacheHierarchy uniqueName="[T_05040_inntekt].[Verdi]" caption="Verdi" attribute="1" defaultMemberUniqueName="[T_05040_inntekt].[Verdi].[All]" allUniqueName="[T_05040_inntekt].[Verdi].[All]" dimensionUniqueName="[T_05040_inntekt]" displayFolder="" count="0" memberValueDatatype="20" unbalanced="0"/>
    <cacheHierarchy uniqueName="[T_05043_inntekt_prosent_andel].[statistikkvariabel]" caption="statistikkvariabel" attribute="1" defaultMemberUniqueName="[T_05043_inntekt_prosent_andel].[statistikkvariabel].[All]" allUniqueName="[T_05043_inntekt_prosent_andel].[statistikkvariabel].[All]" dimensionUniqueName="[T_05043_inntekt_prosent_andel]" displayFolder="" count="0" memberValueDatatype="130" unbalanced="0"/>
    <cacheHierarchy uniqueName="[T_05043_inntekt_prosent_andel].[fylke_nr]" caption="fylke_nr" attribute="1" defaultMemberUniqueName="[T_05043_inntekt_prosent_andel].[fylke_nr].[All]" allUniqueName="[T_05043_inntekt_prosent_andel].[fylke_nr].[All]" dimensionUniqueName="[T_05043_inntekt_prosent_andel]" displayFolder="" count="0" memberValueDatatype="130" unbalanced="0"/>
    <cacheHierarchy uniqueName="[T_05043_inntekt_prosent_andel].[år]" caption="år" attribute="1" defaultMemberUniqueName="[T_05043_inntekt_prosent_andel].[år].[All]" allUniqueName="[T_05043_inntekt_prosent_andel].[år].[All]" dimensionUniqueName="[T_05043_inntekt_prosent_andel]" displayFolder="" count="0" memberValueDatatype="130" unbalanced="0"/>
    <cacheHierarchy uniqueName="[T_05043_inntekt_prosent_andel].[Verdi]" caption="Verdi" attribute="1" defaultMemberUniqueName="[T_05043_inntekt_prosent_andel].[Verdi].[All]" allUniqueName="[T_05043_inntekt_prosent_andel].[Verdi].[All]" dimensionUniqueName="[T_05043_inntekt_prosent_andel]" displayFolder="" count="0" memberValueDatatype="20" unbalanced="0"/>
    <cacheHierarchy uniqueName="[T_09823_gjeld_renteutgifter].[statistikkvariabel]" caption="statistikkvariabel" attribute="1" defaultMemberUniqueName="[T_09823_gjeld_renteutgifter].[statistikkvariabel].[All]" allUniqueName="[T_09823_gjeld_renteutgifter].[statistikkvariabel].[All]" dimensionUniqueName="[T_09823_gjeld_renteutgifter]" displayFolder="" count="2" memberValueDatatype="130" unbalanced="0">
      <fieldsUsage count="2">
        <fieldUsage x="-1"/>
        <fieldUsage x="1"/>
      </fieldsUsage>
    </cacheHierarchy>
    <cacheHierarchy uniqueName="[T_09823_gjeld_renteutgifter].[fylke_nr]" caption="fylke_nr" attribute="1" defaultMemberUniqueName="[T_09823_gjeld_renteutgifter].[fylke_nr].[All]" allUniqueName="[T_09823_gjeld_renteutgifter].[fylke_nr].[All]" dimensionUniqueName="[T_09823_gjeld_renteutgifter]" displayFolder="" count="0" memberValueDatatype="130" unbalanced="0"/>
    <cacheHierarchy uniqueName="[T_09823_gjeld_renteutgifter].[år]" caption="år" attribute="1" defaultMemberUniqueName="[T_09823_gjeld_renteutgifter].[år].[All]" allUniqueName="[T_09823_gjeld_renteutgifter].[år].[All]" dimensionUniqueName="[T_09823_gjeld_renteutgifter]" displayFolder="" count="2" memberValueDatatype="130" unbalanced="0">
      <fieldsUsage count="2">
        <fieldUsage x="-1"/>
        <fieldUsage x="2"/>
      </fieldsUsage>
    </cacheHierarchy>
    <cacheHierarchy uniqueName="[T_09823_gjeld_renteutgifter].[Verdi]" caption="Verdi" attribute="1" defaultMemberUniqueName="[T_09823_gjeld_renteutgifter].[Verdi].[All]" allUniqueName="[T_09823_gjeld_renteutgifter].[Verdi].[All]" dimensionUniqueName="[T_09823_gjeld_renteutgifter]" displayFolder="" count="0" memberValueDatatype="20" unbalanced="0"/>
    <cacheHierarchy uniqueName="[T_fylke].[fylke_nr]" caption="fylke_nr" attribute="1" defaultMemberUniqueName="[T_fylke].[fylke_nr].[All]" allUniqueName="[T_fylke].[fylke_nr].[All]" dimensionUniqueName="[T_fylke]" displayFolder="" count="0" memberValueDatatype="130" unbalanced="0"/>
    <cacheHierarchy uniqueName="[T_fylke].[fylke]" caption="fylke" attribute="1" defaultMemberUniqueName="[T_fylke].[fylke].[All]" allUniqueName="[T_fylke].[fylke].[All]" dimensionUniqueName="[T_fylke]" displayFolder="" count="0" memberValueDatatype="130" unbalanced="0"/>
    <cacheHierarchy uniqueName="[T_fylke 1].[fylke_nr]" caption="fylke_nr" attribute="1" defaultMemberUniqueName="[T_fylke 1].[fylke_nr].[All]" allUniqueName="[T_fylke 1].[fylke_nr].[All]" dimensionUniqueName="[T_fylke 1]" displayFolder="" count="0" memberValueDatatype="130" unbalanced="0"/>
    <cacheHierarchy uniqueName="[T_fylke 1].[fylke]" caption="fylke" attribute="1" defaultMemberUniqueName="[T_fylke 1].[fylke].[All]" allUniqueName="[T_fylke 1].[fylke].[All]" dimensionUniqueName="[T_fylke 1]" displayFolder="" count="2" memberValueDatatype="130" unbalanced="0">
      <fieldsUsage count="2">
        <fieldUsage x="-1"/>
        <fieldUsage x="0"/>
      </fieldsUsage>
    </cacheHierarchy>
    <cacheHierarchy uniqueName="[Measures].[Gjsn_inntekt]" caption="Gjsn_inntekt" measure="1" displayFolder="" measureGroup="T_05038_Gj_snitt_inntekt" count="0"/>
    <cacheHierarchy uniqueName="[Measures].[Inntekt:prsent]" caption="Inntekt:prsent" measure="1" displayFolder="" measureGroup="T_05040_inntekt" count="0"/>
    <cacheHierarchy uniqueName="[Measures].[ANdel_inntekt]" caption="ANdel_inntekt" measure="1" displayFolder="" measureGroup="T_05043_inntekt_prosent_andel" count="0"/>
    <cacheHierarchy uniqueName="[Measures].[Gjeld]" caption="Gjeld" measure="1" displayFolder="" measureGroup="T_09823_gjeld_renteutgifter" count="0" oneField="1">
      <fieldsUsage count="1">
        <fieldUsage x="3"/>
      </fieldsUsage>
    </cacheHierarchy>
    <cacheHierarchy uniqueName="[Measures].[Average of Verdi]" caption="Average of Verdi" measure="1" displayFolder="" measureGroup="T_05038_Gj_snitt_inntekt" count="0"/>
    <cacheHierarchy uniqueName="[Measures].[Average of Verdi 2]" caption="Average of Verdi 2" measure="1" displayFolder="" measureGroup="T_09823_gjeld_renteutgifter" count="0"/>
    <cacheHierarchy uniqueName="[Measures].[__XL_Count T_05040_inntekt]" caption="__XL_Count T_05040_inntekt" measure="1" displayFolder="" measureGroup="T_05040_inntekt" count="0" hidden="1"/>
    <cacheHierarchy uniqueName="[Measures].[__XL_Count T_05038_Gj_snitt_inntekt]" caption="__XL_Count T_05038_Gj_snitt_inntekt" measure="1" displayFolder="" measureGroup="T_05038_Gj_snitt_inntekt" count="0" hidden="1"/>
    <cacheHierarchy uniqueName="[Measures].[__XL_Count T_05043_inntekt_prosent_andel]" caption="__XL_Count T_05043_inntekt_prosent_andel" measure="1" displayFolder="" measureGroup="T_05043_inntekt_prosent_andel" count="0" hidden="1"/>
    <cacheHierarchy uniqueName="[Measures].[__XL_Count T_09823_gjeld_renteutgifter]" caption="__XL_Count T_09823_gjeld_renteutgifter" measure="1" displayFolder="" measureGroup="T_09823_gjeld_renteutgifter" count="0" hidden="1"/>
    <cacheHierarchy uniqueName="[Measures].[__XL_Count T_fylke]" caption="__XL_Count T_fylke" measure="1" displayFolder="" measureGroup="T_fylke" count="0" hidden="1"/>
    <cacheHierarchy uniqueName="[Measures].[__XL_Count T_fylke 1]" caption="__XL_Count T_fylke 1" measure="1" displayFolder="" measureGroup="T_fylke 1" count="0" hidden="1"/>
    <cacheHierarchy uniqueName="[Measures].[__XL_Count næringsinntekt]" caption="__XL_Count næringsinntekt" measure="1" displayFolder="" measureGroup="næringsinntekt" count="0" hidden="1"/>
    <cacheHierarchy uniqueName="[Measures].[__No measures defined]" caption="__No measures defined" measure="1" displayFolder="" count="0" hidden="1"/>
    <cacheHierarchy uniqueName="[Measures].[Sum av Verdi]" caption="Sum av Verdi" measure="1" displayFolder="" measureGroup="T_05038_Gj_snitt_inntekt" count="0" hidden="1">
      <extLst>
        <ext xmlns:x15="http://schemas.microsoft.com/office/spreadsheetml/2010/11/main" uri="{B97F6D7D-B522-45F9-BDA1-12C45D357490}">
          <x15:cacheHierarchy aggregatedColumn="7"/>
        </ext>
      </extLst>
    </cacheHierarchy>
    <cacheHierarchy uniqueName="[Measures].[Antall av Verdi]" caption="Antall av Verdi" measure="1" displayFolder="" measureGroup="T_05038_Gj_snitt_inntekt" count="0" hidden="1">
      <extLst>
        <ext xmlns:x15="http://schemas.microsoft.com/office/spreadsheetml/2010/11/main" uri="{B97F6D7D-B522-45F9-BDA1-12C45D357490}">
          <x15:cacheHierarchy aggregatedColumn="7"/>
        </ext>
      </extLst>
    </cacheHierarchy>
    <cacheHierarchy uniqueName="[Measures].[Sum av Verdi 2]" caption="Sum av Verdi 2" measure="1" displayFolder="" measureGroup="T_05040_inntekt" count="0" hidden="1">
      <extLst>
        <ext xmlns:x15="http://schemas.microsoft.com/office/spreadsheetml/2010/11/main" uri="{B97F6D7D-B522-45F9-BDA1-12C45D357490}">
          <x15:cacheHierarchy aggregatedColumn="11"/>
        </ext>
      </extLst>
    </cacheHierarchy>
    <cacheHierarchy uniqueName="[Measures].[Antall av Verdi 2]" caption="Antall av Verdi 2" measure="1" displayFolder="" measureGroup="T_05040_inntekt" count="0" hidden="1">
      <extLst>
        <ext xmlns:x15="http://schemas.microsoft.com/office/spreadsheetml/2010/11/main" uri="{B97F6D7D-B522-45F9-BDA1-12C45D357490}">
          <x15:cacheHierarchy aggregatedColumn="11"/>
        </ext>
      </extLst>
    </cacheHierarchy>
    <cacheHierarchy uniqueName="[Measures].[Sum av Verdi 3]" caption="Sum av Verdi 3" measure="1" displayFolder="" measureGroup="T_05043_inntekt_prosent_andel" count="0" hidden="1">
      <extLst>
        <ext xmlns:x15="http://schemas.microsoft.com/office/spreadsheetml/2010/11/main" uri="{B97F6D7D-B522-45F9-BDA1-12C45D357490}">
          <x15:cacheHierarchy aggregatedColumn="15"/>
        </ext>
      </extLst>
    </cacheHierarchy>
    <cacheHierarchy uniqueName="[Measures].[Sum av Verdi 4]" caption="Sum av Verdi 4" measure="1" displayFolder="" measureGroup="T_09823_gjeld_renteutgifter" count="0" hidden="1">
      <extLst>
        <ext xmlns:x15="http://schemas.microsoft.com/office/spreadsheetml/2010/11/main" uri="{B97F6D7D-B522-45F9-BDA1-12C45D357490}">
          <x15:cacheHierarchy aggregatedColumn="19"/>
        </ext>
      </extLst>
    </cacheHierarchy>
    <cacheHierarchy uniqueName="[Measures].[Sum av Verdi 5]" caption="Sum av Verdi 5" measure="1" displayFolder="" measureGroup="næringsinntekt" count="0" hidden="1">
      <extLst>
        <ext xmlns:x15="http://schemas.microsoft.com/office/spreadsheetml/2010/11/main" uri="{B97F6D7D-B522-45F9-BDA1-12C45D357490}">
          <x15:cacheHierarchy aggregatedColumn="3"/>
        </ext>
      </extLst>
    </cacheHierarchy>
  </cacheHierarchies>
  <kpis count="0"/>
  <dimensions count="8">
    <dimension measure="1" name="Measures" uniqueName="[Measures]" caption="Measures"/>
    <dimension name="næringsinntekt" uniqueName="[næringsinntekt]" caption="næringsinntekt"/>
    <dimension name="T_05038_Gj_snitt_inntekt" uniqueName="[T_05038_Gj_snitt_inntekt]" caption="T_05038_Gj_snitt_inntekt"/>
    <dimension name="T_05040_inntekt" uniqueName="[T_05040_inntekt]" caption="T_05040_inntekt"/>
    <dimension name="T_05043_inntekt_prosent_andel" uniqueName="[T_05043_inntekt_prosent_andel]" caption="T_05043_inntekt_prosent_andel"/>
    <dimension name="T_09823_gjeld_renteutgifter" uniqueName="[T_09823_gjeld_renteutgifter]" caption="T_09823_gjeld_renteutgifter"/>
    <dimension name="T_fylke" uniqueName="[T_fylke]" caption="T_fylke"/>
    <dimension name="T_fylke 1" uniqueName="[T_fylke 1]" caption="T_fylke 1"/>
  </dimensions>
  <measureGroups count="7">
    <measureGroup name="næringsinntekt" caption="næringsinntekt"/>
    <measureGroup name="T_05038_Gj_snitt_inntekt" caption="T_05038_Gj_snitt_inntekt"/>
    <measureGroup name="T_05040_inntekt" caption="T_05040_inntekt"/>
    <measureGroup name="T_05043_inntekt_prosent_andel" caption="T_05043_inntekt_prosent_andel"/>
    <measureGroup name="T_09823_gjeld_renteutgifter" caption="T_09823_gjeld_renteutgifter"/>
    <measureGroup name="T_fylke" caption="T_fylke"/>
    <measureGroup name="T_fylke 1" caption="T_fylke 1"/>
  </measureGroups>
  <maps count="15">
    <map measureGroup="0" dimension="1"/>
    <map measureGroup="0" dimension="6"/>
    <map measureGroup="1" dimension="2"/>
    <map measureGroup="1" dimension="6"/>
    <map measureGroup="1" dimension="7"/>
    <map measureGroup="2" dimension="3"/>
    <map measureGroup="2" dimension="6"/>
    <map measureGroup="2" dimension="7"/>
    <map measureGroup="3" dimension="4"/>
    <map measureGroup="3" dimension="6"/>
    <map measureGroup="4" dimension="5"/>
    <map measureGroup="4" dimension="6"/>
    <map measureGroup="4" dimension="7"/>
    <map measureGroup="5" dimension="6"/>
    <map measureGroup="6" dimension="7"/>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han" refreshedDate="44650.65249375" backgroundQuery="1" createdVersion="7" refreshedVersion="7" minRefreshableVersion="3" recordCount="0" supportSubquery="1" supportAdvancedDrill="1" xr:uid="{DF2DAD9C-81AA-4B5B-8A02-A6CD6E53B2D9}">
  <cacheSource type="external" connectionId="7"/>
  <cacheFields count="4">
    <cacheField name="[T_fylke 1].[fylke].[fylke]" caption="fylke" numFmtId="0" hierarchy="23" level="1">
      <sharedItems containsSemiMixedTypes="0" containsNonDate="0" containsString="0"/>
    </cacheField>
    <cacheField name="[T_09823_gjeld_renteutgifter].[statistikkvariabel].[statistikkvariabel]" caption="statistikkvariabel" numFmtId="0" hierarchy="16" level="1">
      <sharedItems count="5">
        <s v="Brukere med 0,1-0,9 millioner kroner i gjeld"/>
        <s v="Brukere med 0-0,09 millioner kroner i gjeld"/>
        <s v="Brukere med 1-1,9 millioner kroner i gjeld"/>
        <s v="Brukere med 2-3,9 millioner kroner i gjeld"/>
        <s v="Brukere med 4 millioner kroner og mer i gjeld"/>
      </sharedItems>
    </cacheField>
    <cacheField name="[T_09823_gjeld_renteutgifter].[år].[år]" caption="år" numFmtId="0" hierarchy="18" level="1">
      <sharedItems count="12">
        <s v="1999"/>
        <s v="2010"/>
        <s v="2011"/>
        <s v="2012"/>
        <s v="2013"/>
        <s v="2014"/>
        <s v="2015"/>
        <s v="2016"/>
        <s v="2017"/>
        <s v="2018"/>
        <s v="2019"/>
        <s v="2020"/>
      </sharedItems>
    </cacheField>
    <cacheField name="[Measures].[Gjeld]" caption="Gjeld" numFmtId="0" hierarchy="27" level="32767"/>
  </cacheFields>
  <cacheHierarchies count="45">
    <cacheHierarchy uniqueName="[næringsinntekt].[statistikkvariabel]" caption="statistikkvariabel" attribute="1" defaultMemberUniqueName="[næringsinntekt].[statistikkvariabel].[All]" allUniqueName="[næringsinntekt].[statistikkvariabel].[All]" dimensionUniqueName="[næringsinntekt]" displayFolder="" count="0" memberValueDatatype="130" unbalanced="0"/>
    <cacheHierarchy uniqueName="[næringsinntekt].[region]" caption="region" attribute="1" defaultMemberUniqueName="[næringsinntekt].[region].[All]" allUniqueName="[næringsinntekt].[region].[All]" dimensionUniqueName="[næringsinntekt]" displayFolder="" count="0" memberValueDatatype="130" unbalanced="0"/>
    <cacheHierarchy uniqueName="[næringsinntekt].[år]" caption="år" attribute="1" defaultMemberUniqueName="[næringsinntekt].[år].[All]" allUniqueName="[næringsinntekt].[år].[All]" dimensionUniqueName="[næringsinntekt]" displayFolder="" count="0" memberValueDatatype="130" unbalanced="0"/>
    <cacheHierarchy uniqueName="[næringsinntekt].[Verdi]" caption="Verdi" attribute="1" defaultMemberUniqueName="[næringsinntekt].[Verdi].[All]" allUniqueName="[næringsinntekt].[Verdi].[All]" dimensionUniqueName="[næringsinntekt]" displayFolder="" count="0" memberValueDatatype="20" unbalanced="0"/>
    <cacheHierarchy uniqueName="[T_05038_Gj_snitt_inntekt].[statistikkvariabel]" caption="statistikkvariabel" attribute="1" defaultMemberUniqueName="[T_05038_Gj_snitt_inntekt].[statistikkvariabel].[All]" allUniqueName="[T_05038_Gj_snitt_inntekt].[statistikkvariabel].[All]" dimensionUniqueName="[T_05038_Gj_snitt_inntekt]" displayFolder="" count="0" memberValueDatatype="130" unbalanced="0"/>
    <cacheHierarchy uniqueName="[T_05038_Gj_snitt_inntekt].[fylke_nr]" caption="fylke_nr" attribute="1" defaultMemberUniqueName="[T_05038_Gj_snitt_inntekt].[fylke_nr].[All]" allUniqueName="[T_05038_Gj_snitt_inntekt].[fylke_nr].[All]" dimensionUniqueName="[T_05038_Gj_snitt_inntekt]" displayFolder="" count="0" memberValueDatatype="130" unbalanced="0"/>
    <cacheHierarchy uniqueName="[T_05038_Gj_snitt_inntekt].[år]" caption="år" attribute="1" defaultMemberUniqueName="[T_05038_Gj_snitt_inntekt].[år].[All]" allUniqueName="[T_05038_Gj_snitt_inntekt].[år].[All]" dimensionUniqueName="[T_05038_Gj_snitt_inntekt]" displayFolder="" count="0" memberValueDatatype="130" unbalanced="0"/>
    <cacheHierarchy uniqueName="[T_05038_Gj_snitt_inntekt].[Verdi]" caption="Verdi" attribute="1" defaultMemberUniqueName="[T_05038_Gj_snitt_inntekt].[Verdi].[All]" allUniqueName="[T_05038_Gj_snitt_inntekt].[Verdi].[All]" dimensionUniqueName="[T_05038_Gj_snitt_inntekt]" displayFolder="" count="0" memberValueDatatype="20" unbalanced="0"/>
    <cacheHierarchy uniqueName="[T_05040_inntekt].[statistikkvariabel]" caption="statistikkvariabel" attribute="1" defaultMemberUniqueName="[T_05040_inntekt].[statistikkvariabel].[All]" allUniqueName="[T_05040_inntekt].[statistikkvariabel].[All]" dimensionUniqueName="[T_05040_inntekt]" displayFolder="" count="0" memberValueDatatype="130" unbalanced="0"/>
    <cacheHierarchy uniqueName="[T_05040_inntekt].[fylke_nr]" caption="fylke_nr" attribute="1" defaultMemberUniqueName="[T_05040_inntekt].[fylke_nr].[All]" allUniqueName="[T_05040_inntekt].[fylke_nr].[All]" dimensionUniqueName="[T_05040_inntekt]" displayFolder="" count="0" memberValueDatatype="130" unbalanced="0"/>
    <cacheHierarchy uniqueName="[T_05040_inntekt].[år]" caption="år" attribute="1" defaultMemberUniqueName="[T_05040_inntekt].[år].[All]" allUniqueName="[T_05040_inntekt].[år].[All]" dimensionUniqueName="[T_05040_inntekt]" displayFolder="" count="0" memberValueDatatype="130" unbalanced="0"/>
    <cacheHierarchy uniqueName="[T_05040_inntekt].[Verdi]" caption="Verdi" attribute="1" defaultMemberUniqueName="[T_05040_inntekt].[Verdi].[All]" allUniqueName="[T_05040_inntekt].[Verdi].[All]" dimensionUniqueName="[T_05040_inntekt]" displayFolder="" count="0" memberValueDatatype="20" unbalanced="0"/>
    <cacheHierarchy uniqueName="[T_05043_inntekt_prosent_andel].[statistikkvariabel]" caption="statistikkvariabel" attribute="1" defaultMemberUniqueName="[T_05043_inntekt_prosent_andel].[statistikkvariabel].[All]" allUniqueName="[T_05043_inntekt_prosent_andel].[statistikkvariabel].[All]" dimensionUniqueName="[T_05043_inntekt_prosent_andel]" displayFolder="" count="0" memberValueDatatype="130" unbalanced="0"/>
    <cacheHierarchy uniqueName="[T_05043_inntekt_prosent_andel].[fylke_nr]" caption="fylke_nr" attribute="1" defaultMemberUniqueName="[T_05043_inntekt_prosent_andel].[fylke_nr].[All]" allUniqueName="[T_05043_inntekt_prosent_andel].[fylke_nr].[All]" dimensionUniqueName="[T_05043_inntekt_prosent_andel]" displayFolder="" count="0" memberValueDatatype="130" unbalanced="0"/>
    <cacheHierarchy uniqueName="[T_05043_inntekt_prosent_andel].[år]" caption="år" attribute="1" defaultMemberUniqueName="[T_05043_inntekt_prosent_andel].[år].[All]" allUniqueName="[T_05043_inntekt_prosent_andel].[år].[All]" dimensionUniqueName="[T_05043_inntekt_prosent_andel]" displayFolder="" count="0" memberValueDatatype="130" unbalanced="0"/>
    <cacheHierarchy uniqueName="[T_05043_inntekt_prosent_andel].[Verdi]" caption="Verdi" attribute="1" defaultMemberUniqueName="[T_05043_inntekt_prosent_andel].[Verdi].[All]" allUniqueName="[T_05043_inntekt_prosent_andel].[Verdi].[All]" dimensionUniqueName="[T_05043_inntekt_prosent_andel]" displayFolder="" count="0" memberValueDatatype="20" unbalanced="0"/>
    <cacheHierarchy uniqueName="[T_09823_gjeld_renteutgifter].[statistikkvariabel]" caption="statistikkvariabel" attribute="1" defaultMemberUniqueName="[T_09823_gjeld_renteutgifter].[statistikkvariabel].[All]" allUniqueName="[T_09823_gjeld_renteutgifter].[statistikkvariabel].[All]" dimensionUniqueName="[T_09823_gjeld_renteutgifter]" displayFolder="" count="2" memberValueDatatype="130" unbalanced="0">
      <fieldsUsage count="2">
        <fieldUsage x="-1"/>
        <fieldUsage x="1"/>
      </fieldsUsage>
    </cacheHierarchy>
    <cacheHierarchy uniqueName="[T_09823_gjeld_renteutgifter].[fylke_nr]" caption="fylke_nr" attribute="1" defaultMemberUniqueName="[T_09823_gjeld_renteutgifter].[fylke_nr].[All]" allUniqueName="[T_09823_gjeld_renteutgifter].[fylke_nr].[All]" dimensionUniqueName="[T_09823_gjeld_renteutgifter]" displayFolder="" count="0" memberValueDatatype="130" unbalanced="0"/>
    <cacheHierarchy uniqueName="[T_09823_gjeld_renteutgifter].[år]" caption="år" attribute="1" defaultMemberUniqueName="[T_09823_gjeld_renteutgifter].[år].[All]" allUniqueName="[T_09823_gjeld_renteutgifter].[år].[All]" dimensionUniqueName="[T_09823_gjeld_renteutgifter]" displayFolder="" count="2" memberValueDatatype="130" unbalanced="0">
      <fieldsUsage count="2">
        <fieldUsage x="-1"/>
        <fieldUsage x="2"/>
      </fieldsUsage>
    </cacheHierarchy>
    <cacheHierarchy uniqueName="[T_09823_gjeld_renteutgifter].[Verdi]" caption="Verdi" attribute="1" defaultMemberUniqueName="[T_09823_gjeld_renteutgifter].[Verdi].[All]" allUniqueName="[T_09823_gjeld_renteutgifter].[Verdi].[All]" dimensionUniqueName="[T_09823_gjeld_renteutgifter]" displayFolder="" count="0" memberValueDatatype="20" unbalanced="0"/>
    <cacheHierarchy uniqueName="[T_fylke].[fylke_nr]" caption="fylke_nr" attribute="1" defaultMemberUniqueName="[T_fylke].[fylke_nr].[All]" allUniqueName="[T_fylke].[fylke_nr].[All]" dimensionUniqueName="[T_fylke]" displayFolder="" count="0" memberValueDatatype="130" unbalanced="0"/>
    <cacheHierarchy uniqueName="[T_fylke].[fylke]" caption="fylke" attribute="1" defaultMemberUniqueName="[T_fylke].[fylke].[All]" allUniqueName="[T_fylke].[fylke].[All]" dimensionUniqueName="[T_fylke]" displayFolder="" count="0" memberValueDatatype="130" unbalanced="0"/>
    <cacheHierarchy uniqueName="[T_fylke 1].[fylke_nr]" caption="fylke_nr" attribute="1" defaultMemberUniqueName="[T_fylke 1].[fylke_nr].[All]" allUniqueName="[T_fylke 1].[fylke_nr].[All]" dimensionUniqueName="[T_fylke 1]" displayFolder="" count="0" memberValueDatatype="130" unbalanced="0"/>
    <cacheHierarchy uniqueName="[T_fylke 1].[fylke]" caption="fylke" attribute="1" defaultMemberUniqueName="[T_fylke 1].[fylke].[All]" allUniqueName="[T_fylke 1].[fylke].[All]" dimensionUniqueName="[T_fylke 1]" displayFolder="" count="2" memberValueDatatype="130" unbalanced="0">
      <fieldsUsage count="2">
        <fieldUsage x="-1"/>
        <fieldUsage x="0"/>
      </fieldsUsage>
    </cacheHierarchy>
    <cacheHierarchy uniqueName="[Measures].[Gjsn_inntekt]" caption="Gjsn_inntekt" measure="1" displayFolder="" measureGroup="T_05038_Gj_snitt_inntekt" count="0"/>
    <cacheHierarchy uniqueName="[Measures].[Inntekt:prsent]" caption="Inntekt:prsent" measure="1" displayFolder="" measureGroup="T_05040_inntekt" count="0"/>
    <cacheHierarchy uniqueName="[Measures].[ANdel_inntekt]" caption="ANdel_inntekt" measure="1" displayFolder="" measureGroup="T_05043_inntekt_prosent_andel" count="0"/>
    <cacheHierarchy uniqueName="[Measures].[Gjeld]" caption="Gjeld" measure="1" displayFolder="" measureGroup="T_09823_gjeld_renteutgifter" count="0" oneField="1">
      <fieldsUsage count="1">
        <fieldUsage x="3"/>
      </fieldsUsage>
    </cacheHierarchy>
    <cacheHierarchy uniqueName="[Measures].[Average of Verdi]" caption="Average of Verdi" measure="1" displayFolder="" measureGroup="T_05038_Gj_snitt_inntekt" count="0"/>
    <cacheHierarchy uniqueName="[Measures].[Average of Verdi 2]" caption="Average of Verdi 2" measure="1" displayFolder="" measureGroup="T_09823_gjeld_renteutgifter" count="0"/>
    <cacheHierarchy uniqueName="[Measures].[__XL_Count T_05040_inntekt]" caption="__XL_Count T_05040_inntekt" measure="1" displayFolder="" measureGroup="T_05040_inntekt" count="0" hidden="1"/>
    <cacheHierarchy uniqueName="[Measures].[__XL_Count T_05038_Gj_snitt_inntekt]" caption="__XL_Count T_05038_Gj_snitt_inntekt" measure="1" displayFolder="" measureGroup="T_05038_Gj_snitt_inntekt" count="0" hidden="1"/>
    <cacheHierarchy uniqueName="[Measures].[__XL_Count T_05043_inntekt_prosent_andel]" caption="__XL_Count T_05043_inntekt_prosent_andel" measure="1" displayFolder="" measureGroup="T_05043_inntekt_prosent_andel" count="0" hidden="1"/>
    <cacheHierarchy uniqueName="[Measures].[__XL_Count T_09823_gjeld_renteutgifter]" caption="__XL_Count T_09823_gjeld_renteutgifter" measure="1" displayFolder="" measureGroup="T_09823_gjeld_renteutgifter" count="0" hidden="1"/>
    <cacheHierarchy uniqueName="[Measures].[__XL_Count T_fylke]" caption="__XL_Count T_fylke" measure="1" displayFolder="" measureGroup="T_fylke" count="0" hidden="1"/>
    <cacheHierarchy uniqueName="[Measures].[__XL_Count T_fylke 1]" caption="__XL_Count T_fylke 1" measure="1" displayFolder="" measureGroup="T_fylke 1" count="0" hidden="1"/>
    <cacheHierarchy uniqueName="[Measures].[__XL_Count næringsinntekt]" caption="__XL_Count næringsinntekt" measure="1" displayFolder="" measureGroup="næringsinntekt" count="0" hidden="1"/>
    <cacheHierarchy uniqueName="[Measures].[__No measures defined]" caption="__No measures defined" measure="1" displayFolder="" count="0" hidden="1"/>
    <cacheHierarchy uniqueName="[Measures].[Sum av Verdi]" caption="Sum av Verdi" measure="1" displayFolder="" measureGroup="T_05038_Gj_snitt_inntekt" count="0" hidden="1">
      <extLst>
        <ext xmlns:x15="http://schemas.microsoft.com/office/spreadsheetml/2010/11/main" uri="{B97F6D7D-B522-45F9-BDA1-12C45D357490}">
          <x15:cacheHierarchy aggregatedColumn="7"/>
        </ext>
      </extLst>
    </cacheHierarchy>
    <cacheHierarchy uniqueName="[Measures].[Antall av Verdi]" caption="Antall av Verdi" measure="1" displayFolder="" measureGroup="T_05038_Gj_snitt_inntekt" count="0" hidden="1">
      <extLst>
        <ext xmlns:x15="http://schemas.microsoft.com/office/spreadsheetml/2010/11/main" uri="{B97F6D7D-B522-45F9-BDA1-12C45D357490}">
          <x15:cacheHierarchy aggregatedColumn="7"/>
        </ext>
      </extLst>
    </cacheHierarchy>
    <cacheHierarchy uniqueName="[Measures].[Sum av Verdi 2]" caption="Sum av Verdi 2" measure="1" displayFolder="" measureGroup="T_05040_inntekt" count="0" hidden="1">
      <extLst>
        <ext xmlns:x15="http://schemas.microsoft.com/office/spreadsheetml/2010/11/main" uri="{B97F6D7D-B522-45F9-BDA1-12C45D357490}">
          <x15:cacheHierarchy aggregatedColumn="11"/>
        </ext>
      </extLst>
    </cacheHierarchy>
    <cacheHierarchy uniqueName="[Measures].[Antall av Verdi 2]" caption="Antall av Verdi 2" measure="1" displayFolder="" measureGroup="T_05040_inntekt" count="0" hidden="1">
      <extLst>
        <ext xmlns:x15="http://schemas.microsoft.com/office/spreadsheetml/2010/11/main" uri="{B97F6D7D-B522-45F9-BDA1-12C45D357490}">
          <x15:cacheHierarchy aggregatedColumn="11"/>
        </ext>
      </extLst>
    </cacheHierarchy>
    <cacheHierarchy uniqueName="[Measures].[Sum av Verdi 3]" caption="Sum av Verdi 3" measure="1" displayFolder="" measureGroup="T_05043_inntekt_prosent_andel" count="0" hidden="1">
      <extLst>
        <ext xmlns:x15="http://schemas.microsoft.com/office/spreadsheetml/2010/11/main" uri="{B97F6D7D-B522-45F9-BDA1-12C45D357490}">
          <x15:cacheHierarchy aggregatedColumn="15"/>
        </ext>
      </extLst>
    </cacheHierarchy>
    <cacheHierarchy uniqueName="[Measures].[Sum av Verdi 4]" caption="Sum av Verdi 4" measure="1" displayFolder="" measureGroup="T_09823_gjeld_renteutgifter" count="0" hidden="1">
      <extLst>
        <ext xmlns:x15="http://schemas.microsoft.com/office/spreadsheetml/2010/11/main" uri="{B97F6D7D-B522-45F9-BDA1-12C45D357490}">
          <x15:cacheHierarchy aggregatedColumn="19"/>
        </ext>
      </extLst>
    </cacheHierarchy>
    <cacheHierarchy uniqueName="[Measures].[Sum av Verdi 5]" caption="Sum av Verdi 5" measure="1" displayFolder="" measureGroup="næringsinntekt" count="0" hidden="1">
      <extLst>
        <ext xmlns:x15="http://schemas.microsoft.com/office/spreadsheetml/2010/11/main" uri="{B97F6D7D-B522-45F9-BDA1-12C45D357490}">
          <x15:cacheHierarchy aggregatedColumn="3"/>
        </ext>
      </extLst>
    </cacheHierarchy>
  </cacheHierarchies>
  <kpis count="0"/>
  <dimensions count="8">
    <dimension measure="1" name="Measures" uniqueName="[Measures]" caption="Measures"/>
    <dimension name="næringsinntekt" uniqueName="[næringsinntekt]" caption="næringsinntekt"/>
    <dimension name="T_05038_Gj_snitt_inntekt" uniqueName="[T_05038_Gj_snitt_inntekt]" caption="T_05038_Gj_snitt_inntekt"/>
    <dimension name="T_05040_inntekt" uniqueName="[T_05040_inntekt]" caption="T_05040_inntekt"/>
    <dimension name="T_05043_inntekt_prosent_andel" uniqueName="[T_05043_inntekt_prosent_andel]" caption="T_05043_inntekt_prosent_andel"/>
    <dimension name="T_09823_gjeld_renteutgifter" uniqueName="[T_09823_gjeld_renteutgifter]" caption="T_09823_gjeld_renteutgifter"/>
    <dimension name="T_fylke" uniqueName="[T_fylke]" caption="T_fylke"/>
    <dimension name="T_fylke 1" uniqueName="[T_fylke 1]" caption="T_fylke 1"/>
  </dimensions>
  <measureGroups count="7">
    <measureGroup name="næringsinntekt" caption="næringsinntekt"/>
    <measureGroup name="T_05038_Gj_snitt_inntekt" caption="T_05038_Gj_snitt_inntekt"/>
    <measureGroup name="T_05040_inntekt" caption="T_05040_inntekt"/>
    <measureGroup name="T_05043_inntekt_prosent_andel" caption="T_05043_inntekt_prosent_andel"/>
    <measureGroup name="T_09823_gjeld_renteutgifter" caption="T_09823_gjeld_renteutgifter"/>
    <measureGroup name="T_fylke" caption="T_fylke"/>
    <measureGroup name="T_fylke 1" caption="T_fylke 1"/>
  </measureGroups>
  <maps count="15">
    <map measureGroup="0" dimension="1"/>
    <map measureGroup="0" dimension="6"/>
    <map measureGroup="1" dimension="2"/>
    <map measureGroup="1" dimension="6"/>
    <map measureGroup="1" dimension="7"/>
    <map measureGroup="2" dimension="3"/>
    <map measureGroup="2" dimension="6"/>
    <map measureGroup="2" dimension="7"/>
    <map measureGroup="3" dimension="4"/>
    <map measureGroup="3" dimension="6"/>
    <map measureGroup="4" dimension="5"/>
    <map measureGroup="4" dimension="6"/>
    <map measureGroup="4" dimension="7"/>
    <map measureGroup="5" dimension="6"/>
    <map measureGroup="6" dimension="7"/>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9.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0.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8.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9.xml"/></Relationships>
</file>

<file path=xl/pivotTables/_rels/pivotTable16.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17.xml.rels><?xml version="1.0" encoding="UTF-8" standalone="yes"?>
<Relationships xmlns="http://schemas.openxmlformats.org/package/2006/relationships"><Relationship Id="rId1" Type="http://schemas.openxmlformats.org/officeDocument/2006/relationships/pivotCacheDefinition" Target="../pivotCache/pivotCacheDefinition26.xml"/></Relationships>
</file>

<file path=xl/pivotTables/_rels/pivotTable1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9.xml.rels><?xml version="1.0" encoding="UTF-8" standalone="yes"?>
<Relationships xmlns="http://schemas.openxmlformats.org/package/2006/relationships"><Relationship Id="rId1" Type="http://schemas.openxmlformats.org/officeDocument/2006/relationships/pivotCacheDefinition" Target="../pivotCache/pivotCacheDefinition2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8.xml"/></Relationships>
</file>

<file path=xl/pivotTables/_rels/pivotTable20.xml.rels><?xml version="1.0" encoding="UTF-8" standalone="yes"?>
<Relationships xmlns="http://schemas.openxmlformats.org/package/2006/relationships"><Relationship Id="rId1" Type="http://schemas.openxmlformats.org/officeDocument/2006/relationships/pivotCacheDefinition" Target="../pivotCache/pivotCacheDefinition20.xml"/></Relationships>
</file>

<file path=xl/pivotTables/_rels/pivotTable21.xml.rels><?xml version="1.0" encoding="UTF-8" standalone="yes"?>
<Relationships xmlns="http://schemas.openxmlformats.org/package/2006/relationships"><Relationship Id="rId1" Type="http://schemas.openxmlformats.org/officeDocument/2006/relationships/pivotCacheDefinition" Target="../pivotCache/pivotCacheDefinition33.xml"/></Relationships>
</file>

<file path=xl/pivotTables/_rels/pivotTable22.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23.xml.rels><?xml version="1.0" encoding="UTF-8" standalone="yes"?>
<Relationships xmlns="http://schemas.openxmlformats.org/package/2006/relationships"><Relationship Id="rId1" Type="http://schemas.openxmlformats.org/officeDocument/2006/relationships/pivotCacheDefinition" Target="../pivotCache/pivotCacheDefinition22.xml"/></Relationships>
</file>

<file path=xl/pivotTables/_rels/pivotTable2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5.xml.rels><?xml version="1.0" encoding="UTF-8" standalone="yes"?>
<Relationships xmlns="http://schemas.openxmlformats.org/package/2006/relationships"><Relationship Id="rId1" Type="http://schemas.openxmlformats.org/officeDocument/2006/relationships/pivotCacheDefinition" Target="../pivotCache/pivotCacheDefinition23.xml"/></Relationships>
</file>

<file path=xl/pivotTables/_rels/pivotTable26.xml.rels><?xml version="1.0" encoding="UTF-8" standalone="yes"?>
<Relationships xmlns="http://schemas.openxmlformats.org/package/2006/relationships"><Relationship Id="rId1" Type="http://schemas.openxmlformats.org/officeDocument/2006/relationships/pivotCacheDefinition" Target="../pivotCache/pivotCacheDefinition24.xml"/></Relationships>
</file>

<file path=xl/pivotTables/_rels/pivotTable27.xml.rels><?xml version="1.0" encoding="UTF-8" standalone="yes"?>
<Relationships xmlns="http://schemas.openxmlformats.org/package/2006/relationships"><Relationship Id="rId1" Type="http://schemas.openxmlformats.org/officeDocument/2006/relationships/pivotCacheDefinition" Target="../pivotCache/pivotCacheDefinition27.xml"/></Relationships>
</file>

<file path=xl/pivotTables/_rels/pivotTable28.xml.rels><?xml version="1.0" encoding="UTF-8" standalone="yes"?>
<Relationships xmlns="http://schemas.openxmlformats.org/package/2006/relationships"><Relationship Id="rId1" Type="http://schemas.openxmlformats.org/officeDocument/2006/relationships/pivotCacheDefinition" Target="../pivotCache/pivotCacheDefinition25.xml"/></Relationships>
</file>

<file path=xl/pivotTables/_rels/pivotTable29.xml.rels><?xml version="1.0" encoding="UTF-8" standalone="yes"?>
<Relationships xmlns="http://schemas.openxmlformats.org/package/2006/relationships"><Relationship Id="rId1" Type="http://schemas.openxmlformats.org/officeDocument/2006/relationships/pivotCacheDefinition" Target="../pivotCache/pivotCacheDefinition36.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7.xml"/></Relationships>
</file>

<file path=xl/pivotTables/_rels/pivotTable30.xml.rels><?xml version="1.0" encoding="UTF-8" standalone="yes"?>
<Relationships xmlns="http://schemas.openxmlformats.org/package/2006/relationships"><Relationship Id="rId1" Type="http://schemas.openxmlformats.org/officeDocument/2006/relationships/pivotCacheDefinition" Target="../pivotCache/pivotCacheDefinition30.xml"/></Relationships>
</file>

<file path=xl/pivotTables/_rels/pivotTable31.xml.rels><?xml version="1.0" encoding="UTF-8" standalone="yes"?>
<Relationships xmlns="http://schemas.openxmlformats.org/package/2006/relationships"><Relationship Id="rId1" Type="http://schemas.openxmlformats.org/officeDocument/2006/relationships/pivotCacheDefinition" Target="../pivotCache/pivotCacheDefinition35.xml"/></Relationships>
</file>

<file path=xl/pivotTables/_rels/pivotTable32.xml.rels><?xml version="1.0" encoding="UTF-8" standalone="yes"?>
<Relationships xmlns="http://schemas.openxmlformats.org/package/2006/relationships"><Relationship Id="rId1" Type="http://schemas.openxmlformats.org/officeDocument/2006/relationships/pivotCacheDefinition" Target="../pivotCache/pivotCacheDefinition28.xml"/></Relationships>
</file>

<file path=xl/pivotTables/_rels/pivotTable33.xml.rels><?xml version="1.0" encoding="UTF-8" standalone="yes"?>
<Relationships xmlns="http://schemas.openxmlformats.org/package/2006/relationships"><Relationship Id="rId1" Type="http://schemas.openxmlformats.org/officeDocument/2006/relationships/pivotCacheDefinition" Target="../pivotCache/pivotCacheDefinition32.xml"/></Relationships>
</file>

<file path=xl/pivotTables/_rels/pivotTable34.xml.rels><?xml version="1.0" encoding="UTF-8" standalone="yes"?>
<Relationships xmlns="http://schemas.openxmlformats.org/package/2006/relationships"><Relationship Id="rId1" Type="http://schemas.openxmlformats.org/officeDocument/2006/relationships/pivotCacheDefinition" Target="../pivotCache/pivotCacheDefinition31.xml"/></Relationships>
</file>

<file path=xl/pivotTables/_rels/pivotTable35.xml.rels><?xml version="1.0" encoding="UTF-8" standalone="yes"?>
<Relationships xmlns="http://schemas.openxmlformats.org/package/2006/relationships"><Relationship Id="rId1" Type="http://schemas.openxmlformats.org/officeDocument/2006/relationships/pivotCacheDefinition" Target="../pivotCache/pivotCacheDefinition29.xml"/></Relationships>
</file>

<file path=xl/pivotTables/_rels/pivotTable36.xml.rels><?xml version="1.0" encoding="UTF-8" standalone="yes"?>
<Relationships xmlns="http://schemas.openxmlformats.org/package/2006/relationships"><Relationship Id="rId1" Type="http://schemas.openxmlformats.org/officeDocument/2006/relationships/pivotCacheDefinition" Target="../pivotCache/pivotCacheDefinition34.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6.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5.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4.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3.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2.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E93C690-588B-400B-85C3-1110857A7F9B}" name="Pivottabell10" cacheId="18" applyNumberFormats="0" applyBorderFormats="0" applyFontFormats="0" applyPatternFormats="0" applyAlignmentFormats="0" applyWidthHeightFormats="1" dataCaption="Verdier" tag="5d06e5db-6d53-4c92-bf95-51c5af62934d" updatedVersion="7" minRefreshableVersion="3" useAutoFormatting="1" itemPrintTitles="1" createdVersion="7" indent="0" outline="1" outlineData="1" multipleFieldFilters="0">
  <location ref="K3:K29" firstHeaderRow="1" firstDataRow="1" firstDataCol="1"/>
  <pivotFields count="1">
    <pivotField axis="axisRow" allDrilled="1" subtotalTop="0" showAll="0" dataSourceSort="1" defaultSubtotal="0" defaultAttributeDrillState="1">
      <items count="25">
        <item x="0"/>
        <item x="1"/>
        <item x="2"/>
        <item x="3"/>
        <item x="4"/>
        <item x="5"/>
        <item x="6"/>
        <item x="7"/>
        <item x="8"/>
        <item x="9"/>
        <item x="10"/>
        <item x="11"/>
        <item x="12"/>
        <item x="13"/>
        <item x="14"/>
        <item x="15"/>
        <item x="16"/>
        <item x="17"/>
        <item x="18"/>
        <item x="19"/>
        <item x="20"/>
        <item x="21"/>
        <item x="22"/>
        <item x="23"/>
        <item x="24"/>
      </items>
    </pivotField>
  </pivotFields>
  <rowFields count="1">
    <field x="0"/>
  </rowFields>
  <rowItems count="26">
    <i>
      <x/>
    </i>
    <i>
      <x v="1"/>
    </i>
    <i>
      <x v="2"/>
    </i>
    <i>
      <x v="3"/>
    </i>
    <i>
      <x v="4"/>
    </i>
    <i>
      <x v="5"/>
    </i>
    <i>
      <x v="6"/>
    </i>
    <i>
      <x v="7"/>
    </i>
    <i>
      <x v="8"/>
    </i>
    <i>
      <x v="9"/>
    </i>
    <i>
      <x v="10"/>
    </i>
    <i>
      <x v="11"/>
    </i>
    <i>
      <x v="12"/>
    </i>
    <i>
      <x v="13"/>
    </i>
    <i>
      <x v="14"/>
    </i>
    <i>
      <x v="15"/>
    </i>
    <i>
      <x v="16"/>
    </i>
    <i>
      <x v="17"/>
    </i>
    <i>
      <x v="18"/>
    </i>
    <i>
      <x v="19"/>
    </i>
    <i>
      <x v="20"/>
    </i>
    <i>
      <x v="21"/>
    </i>
    <i>
      <x v="22"/>
    </i>
    <i>
      <x v="23"/>
    </i>
    <i>
      <x v="24"/>
    </i>
    <i t="grand">
      <x/>
    </i>
  </rowItems>
  <pivotHierarchies count="45">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ies>
  <pivotTableStyleInfo name="PivotStyleLight16" showRowHeaders="1" showColHeaders="1" showRowStripes="0" showColStripes="0" showLastColumn="1"/>
  <rowHierarchiesUsage count="1">
    <rowHierarchyUsage hierarchyUsage="17"/>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_09823_gjeld_renteutgifter]"/>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D466CC4E-6A95-492C-9ADA-094B813B3C48}" name="Pivottabell16" cacheId="9" applyNumberFormats="0" applyBorderFormats="0" applyFontFormats="0" applyPatternFormats="0" applyAlignmentFormats="0" applyWidthHeightFormats="1" dataCaption="Verdier" tag="08737db1-4242-4bdd-9157-3ad9a5236cf9" updatedVersion="7" minRefreshableVersion="3" useAutoFormatting="1" itemPrintTitles="1" createdVersion="7" indent="0" outline="1" outlineData="1" multipleFieldFilters="0" chartFormat="1">
  <location ref="B4:C17" firstHeaderRow="1" firstDataRow="1" firstDataCol="1" rowPageCount="2" colPageCount="1"/>
  <pivotFields count="4">
    <pivotField axis="axisPage" allDrilled="1" subtotalTop="0" showAll="0" dataSourceSort="1" defaultSubtotal="0" defaultAttributeDrillState="1">
      <items count="1">
        <item s="1" x="0"/>
      </items>
    </pivotField>
    <pivotField axis="axisPage" allDrilled="1" subtotalTop="0" showAll="0" dataSourceSort="1" defaultSubtotal="0" defaultAttributeDrillState="1"/>
    <pivotField dataField="1" subtotalTop="0" showAll="0" defaultSubtotal="0"/>
    <pivotField axis="axisRow" allDrilled="1" subtotalTop="0" showAll="0" dataSourceSort="1" defaultSubtotal="0" defaultAttributeDrillState="1">
      <items count="12">
        <item x="0"/>
        <item x="1"/>
        <item x="2"/>
        <item x="3"/>
        <item x="4"/>
        <item x="5"/>
        <item x="6"/>
        <item x="7"/>
        <item x="8"/>
        <item x="9"/>
        <item x="10"/>
        <item x="11"/>
      </items>
    </pivotField>
  </pivotFields>
  <rowFields count="1">
    <field x="3"/>
  </rowFields>
  <rowItems count="13">
    <i>
      <x/>
    </i>
    <i>
      <x v="1"/>
    </i>
    <i>
      <x v="2"/>
    </i>
    <i>
      <x v="3"/>
    </i>
    <i>
      <x v="4"/>
    </i>
    <i>
      <x v="5"/>
    </i>
    <i>
      <x v="6"/>
    </i>
    <i>
      <x v="7"/>
    </i>
    <i>
      <x v="8"/>
    </i>
    <i>
      <x v="9"/>
    </i>
    <i>
      <x v="10"/>
    </i>
    <i>
      <x v="11"/>
    </i>
    <i t="grand">
      <x/>
    </i>
  </rowItems>
  <colItems count="1">
    <i/>
  </colItems>
  <pageFields count="2">
    <pageField fld="0" hier="16" name="[T_09823_gjeld_renteutgifter].[statistikkvariabel].&amp;[Renteutgifter i alt (mill. kr)]" cap="Renteutgifter i alt (mill. kr)"/>
    <pageField fld="1" hier="21" name="[T_fylke].[fylke].&amp;[Viken og Oslo]" cap="Viken og Oslo"/>
  </pageFields>
  <dataFields count="1">
    <dataField fld="2" subtotal="count" baseField="0" baseItem="0"/>
  </dataFields>
  <chartFormats count="1">
    <chartFormat chart="0" format="0" series="1">
      <pivotArea type="data" outline="0" fieldPosition="0">
        <references count="1">
          <reference field="4294967294" count="1" selected="0">
            <x v="0"/>
          </reference>
        </references>
      </pivotArea>
    </chartFormat>
  </chartFormats>
  <pivotHierarchies count="45">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multipleItemSelectionAllowed="1" dragToData="1">
      <members count="1" level="1">
        <member name="[T_fylke].[fylke].&amp;[Viken og Oslo]"/>
      </members>
    </pivotHierarchy>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ies>
  <pivotTableStyleInfo name="PivotStyleLight16" showRowHeaders="1" showColHeaders="1" showRowStripes="0" showColStripes="0" showLastColumn="1"/>
  <rowHierarchiesUsage count="1">
    <rowHierarchyUsage hierarchyUsage="18"/>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_09823_gjeld_renteutgifter]"/>
        <x15:activeTabTopLevelEntity name="[T_fylk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451BDF2D-5271-47F9-B899-0130E7FE2758}" name="Pivottabell14" cacheId="7" applyNumberFormats="0" applyBorderFormats="0" applyFontFormats="0" applyPatternFormats="0" applyAlignmentFormats="0" applyWidthHeightFormats="1" dataCaption="Verdier" tag="57071d95-735b-4a1a-b776-f1b12ede1048" updatedVersion="7" minRefreshableVersion="3" itemPrintTitles="1" createdVersion="7" indent="0" outline="1" outlineData="1" multipleFieldFilters="0" chartFormat="1">
  <location ref="C53:I65" firstHeaderRow="1" firstDataRow="2" firstDataCol="1" rowPageCount="1" colPageCount="1"/>
  <pivotFields count="4">
    <pivotField axis="axisRow" allDrilled="1" subtotalTop="0" showAll="0" dataSourceSort="1" defaultSubtotal="0" defaultAttributeDrillState="1">
      <items count="10">
        <item x="0"/>
        <item x="1"/>
        <item x="2"/>
        <item x="3"/>
        <item x="4"/>
        <item x="5"/>
        <item x="6"/>
        <item x="7"/>
        <item x="8"/>
        <item x="9"/>
      </items>
    </pivotField>
    <pivotField axis="axisCol" allDrilled="1" subtotalTop="0" showAll="0" dataSourceSort="1" defaultSubtotal="0" defaultAttributeDrillState="1">
      <items count="5">
        <item s="1" x="0"/>
        <item s="1" x="1"/>
        <item s="1" x="2"/>
        <item s="1" x="3"/>
        <item s="1" x="4"/>
      </items>
    </pivotField>
    <pivotField axis="axisPage" allDrilled="1" subtotalTop="0" showAll="0" dataSourceSort="1" defaultSubtotal="0" defaultAttributeDrillState="1"/>
    <pivotField dataField="1" subtotalTop="0" showAll="0" defaultSubtotal="0"/>
  </pivotFields>
  <rowFields count="1">
    <field x="0"/>
  </rowFields>
  <rowItems count="11">
    <i>
      <x/>
    </i>
    <i>
      <x v="1"/>
    </i>
    <i>
      <x v="2"/>
    </i>
    <i>
      <x v="3"/>
    </i>
    <i>
      <x v="4"/>
    </i>
    <i>
      <x v="5"/>
    </i>
    <i>
      <x v="6"/>
    </i>
    <i>
      <x v="7"/>
    </i>
    <i>
      <x v="8"/>
    </i>
    <i>
      <x v="9"/>
    </i>
    <i t="grand">
      <x/>
    </i>
  </rowItems>
  <colFields count="1">
    <field x="1"/>
  </colFields>
  <colItems count="6">
    <i>
      <x/>
    </i>
    <i>
      <x v="1"/>
    </i>
    <i>
      <x v="2"/>
    </i>
    <i>
      <x v="3"/>
    </i>
    <i>
      <x v="4"/>
    </i>
    <i t="grand">
      <x/>
    </i>
  </colItems>
  <pageFields count="1">
    <pageField fld="2" hier="18" name="[T_09823_gjeld_renteutgifter].[år].&amp;[2020]" cap="2020"/>
  </pageFields>
  <dataFields count="1">
    <dataField fld="3" subtotal="count" baseField="0" baseItem="0"/>
  </dataFields>
  <formats count="4">
    <format dxfId="82">
      <pivotArea field="0" type="button" dataOnly="0" labelOnly="1" outline="0" axis="axisRow" fieldPosition="0"/>
    </format>
    <format dxfId="81">
      <pivotArea dataOnly="0" labelOnly="1" fieldPosition="0">
        <references count="1">
          <reference field="1" count="0"/>
        </references>
      </pivotArea>
    </format>
    <format dxfId="80">
      <pivotArea dataOnly="0" labelOnly="1" grandCol="1" outline="0" fieldPosition="0"/>
    </format>
    <format dxfId="79">
      <pivotArea outline="0" collapsedLevelsAreSubtotals="1" fieldPosition="0"/>
    </format>
  </formats>
  <chartFormats count="5">
    <chartFormat chart="0" format="0" series="1">
      <pivotArea type="data" outline="0" fieldPosition="0">
        <references count="2">
          <reference field="4294967294" count="1" selected="0">
            <x v="0"/>
          </reference>
          <reference field="1" count="1" selected="0">
            <x v="0"/>
          </reference>
        </references>
      </pivotArea>
    </chartFormat>
    <chartFormat chart="0" format="1" series="1">
      <pivotArea type="data" outline="0" fieldPosition="0">
        <references count="2">
          <reference field="4294967294" count="1" selected="0">
            <x v="0"/>
          </reference>
          <reference field="1" count="1" selected="0">
            <x v="1"/>
          </reference>
        </references>
      </pivotArea>
    </chartFormat>
    <chartFormat chart="0" format="2" series="1">
      <pivotArea type="data" outline="0" fieldPosition="0">
        <references count="2">
          <reference field="4294967294" count="1" selected="0">
            <x v="0"/>
          </reference>
          <reference field="1" count="1" selected="0">
            <x v="2"/>
          </reference>
        </references>
      </pivotArea>
    </chartFormat>
    <chartFormat chart="0" format="3" series="1">
      <pivotArea type="data" outline="0" fieldPosition="0">
        <references count="2">
          <reference field="4294967294" count="1" selected="0">
            <x v="0"/>
          </reference>
          <reference field="1" count="1" selected="0">
            <x v="3"/>
          </reference>
        </references>
      </pivotArea>
    </chartFormat>
    <chartFormat chart="0" format="4" series="1">
      <pivotArea type="data" outline="0" fieldPosition="0">
        <references count="2">
          <reference field="4294967294" count="1" selected="0">
            <x v="0"/>
          </reference>
          <reference field="1" count="1" selected="0">
            <x v="4"/>
          </reference>
        </references>
      </pivotArea>
    </chartFormat>
  </chartFormats>
  <pivotHierarchies count="45">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ies>
  <pivotTableStyleInfo name="PivotStyleLight16" showRowHeaders="1" showColHeaders="1" showRowStripes="0" showColStripes="0" showLastColumn="1"/>
  <rowHierarchiesUsage count="1">
    <rowHierarchyUsage hierarchyUsage="23"/>
  </rowHierarchiesUsage>
  <colHierarchiesUsage count="1">
    <colHierarchyUsage hierarchyUsage="16"/>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_fylke 1]"/>
        <x15:activeTabTopLevelEntity name="[T_09823_gjeld_renteutgifter]"/>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B894241D-8141-40D6-908C-81BF661B6C00}" name="Pivottabell13" cacheId="6" applyNumberFormats="0" applyBorderFormats="0" applyFontFormats="0" applyPatternFormats="0" applyAlignmentFormats="0" applyWidthHeightFormats="1" dataCaption="Verdier" tag="0fe254af-2b78-4c37-9da4-56ae0044105a" updatedVersion="7" minRefreshableVersion="3" rowGrandTotals="0" colGrandTotals="0" itemPrintTitles="1" createdVersion="7" indent="0" outline="1" outlineData="1" multipleFieldFilters="0" chartFormat="1">
  <location ref="C36:H47" firstHeaderRow="1" firstDataRow="2" firstDataCol="1" rowPageCount="1" colPageCount="1"/>
  <pivotFields count="4">
    <pivotField axis="axisRow" allDrilled="1" subtotalTop="0" showAll="0" dataSourceSort="1" defaultSubtotal="0" defaultAttributeDrillState="1">
      <items count="10">
        <item x="0"/>
        <item x="1"/>
        <item x="2"/>
        <item x="3"/>
        <item x="4"/>
        <item x="5"/>
        <item x="6"/>
        <item x="7"/>
        <item x="8"/>
        <item x="9"/>
      </items>
    </pivotField>
    <pivotField axis="axisPage" allDrilled="1" subtotalTop="0" showAll="0" dataSourceSort="1" defaultSubtotal="0" defaultAttributeDrillState="1"/>
    <pivotField axis="axisCol" allDrilled="1" subtotalTop="0" showAll="0" dataSourceSort="1" defaultSubtotal="0" defaultAttributeDrillState="1">
      <items count="5">
        <item x="0"/>
        <item x="1"/>
        <item x="2"/>
        <item x="3"/>
        <item x="4"/>
      </items>
    </pivotField>
    <pivotField dataField="1" subtotalTop="0" showAll="0" defaultSubtotal="0"/>
  </pivotFields>
  <rowFields count="1">
    <field x="0"/>
  </rowFields>
  <rowItems count="10">
    <i>
      <x/>
    </i>
    <i>
      <x v="1"/>
    </i>
    <i>
      <x v="2"/>
    </i>
    <i>
      <x v="3"/>
    </i>
    <i>
      <x v="4"/>
    </i>
    <i>
      <x v="5"/>
    </i>
    <i>
      <x v="6"/>
    </i>
    <i>
      <x v="7"/>
    </i>
    <i>
      <x v="8"/>
    </i>
    <i>
      <x v="9"/>
    </i>
  </rowItems>
  <colFields count="1">
    <field x="2"/>
  </colFields>
  <colItems count="5">
    <i>
      <x/>
    </i>
    <i>
      <x v="1"/>
    </i>
    <i>
      <x v="2"/>
    </i>
    <i>
      <x v="3"/>
    </i>
    <i>
      <x v="4"/>
    </i>
  </colItems>
  <pageFields count="1">
    <pageField fld="1" hier="14" name="[T_05043_inntekt_prosent_andel].[år].&amp;[2020]" cap="2020"/>
  </pageFields>
  <dataFields count="1">
    <dataField fld="3" subtotal="count" baseField="0" baseItem="0"/>
  </dataFields>
  <chartFormats count="10">
    <chartFormat chart="0" format="5" series="1">
      <pivotArea type="data" outline="0" fieldPosition="0">
        <references count="1">
          <reference field="2" count="1" selected="0">
            <x v="0"/>
          </reference>
        </references>
      </pivotArea>
    </chartFormat>
    <chartFormat chart="0" format="6" series="1">
      <pivotArea type="data" outline="0" fieldPosition="0">
        <references count="1">
          <reference field="2" count="1" selected="0">
            <x v="1"/>
          </reference>
        </references>
      </pivotArea>
    </chartFormat>
    <chartFormat chart="0" format="7" series="1">
      <pivotArea type="data" outline="0" fieldPosition="0">
        <references count="1">
          <reference field="2" count="1" selected="0">
            <x v="2"/>
          </reference>
        </references>
      </pivotArea>
    </chartFormat>
    <chartFormat chart="0" format="8" series="1">
      <pivotArea type="data" outline="0" fieldPosition="0">
        <references count="1">
          <reference field="2" count="1" selected="0">
            <x v="3"/>
          </reference>
        </references>
      </pivotArea>
    </chartFormat>
    <chartFormat chart="0" format="9" series="1">
      <pivotArea type="data" outline="0" fieldPosition="0">
        <references count="1">
          <reference field="2" count="1" selected="0">
            <x v="4"/>
          </reference>
        </references>
      </pivotArea>
    </chartFormat>
    <chartFormat chart="0" format="10" series="1">
      <pivotArea type="data" outline="0" fieldPosition="0">
        <references count="2">
          <reference field="4294967294" count="1" selected="0">
            <x v="0"/>
          </reference>
          <reference field="2" count="1" selected="0">
            <x v="0"/>
          </reference>
        </references>
      </pivotArea>
    </chartFormat>
    <chartFormat chart="0" format="11" series="1">
      <pivotArea type="data" outline="0" fieldPosition="0">
        <references count="2">
          <reference field="4294967294" count="1" selected="0">
            <x v="0"/>
          </reference>
          <reference field="2" count="1" selected="0">
            <x v="1"/>
          </reference>
        </references>
      </pivotArea>
    </chartFormat>
    <chartFormat chart="0" format="12" series="1">
      <pivotArea type="data" outline="0" fieldPosition="0">
        <references count="2">
          <reference field="4294967294" count="1" selected="0">
            <x v="0"/>
          </reference>
          <reference field="2" count="1" selected="0">
            <x v="2"/>
          </reference>
        </references>
      </pivotArea>
    </chartFormat>
    <chartFormat chart="0" format="13" series="1">
      <pivotArea type="data" outline="0" fieldPosition="0">
        <references count="2">
          <reference field="4294967294" count="1" selected="0">
            <x v="0"/>
          </reference>
          <reference field="2" count="1" selected="0">
            <x v="3"/>
          </reference>
        </references>
      </pivotArea>
    </chartFormat>
    <chartFormat chart="0" format="14" series="1">
      <pivotArea type="data" outline="0" fieldPosition="0">
        <references count="2">
          <reference field="4294967294" count="1" selected="0">
            <x v="0"/>
          </reference>
          <reference field="2" count="1" selected="0">
            <x v="4"/>
          </reference>
        </references>
      </pivotArea>
    </chartFormat>
  </chartFormats>
  <pivotHierarchies count="45">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ies>
  <pivotTableStyleInfo name="PivotStyleLight16" showRowHeaders="1" showColHeaders="1" showRowStripes="0" showColStripes="0" showLastColumn="1"/>
  <rowHierarchiesUsage count="1">
    <rowHierarchyUsage hierarchyUsage="21"/>
  </rowHierarchiesUsage>
  <colHierarchiesUsage count="1">
    <colHierarchyUsage hierarchyUsage="1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_fylke]"/>
        <x15:activeTabTopLevelEntity name="[T_05043_inntekt_prosent_andel]"/>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E3EC092B-91AC-4ABA-87B5-22D585CAB74A}" name="Pivottabell12" cacheId="5" applyNumberFormats="0" applyBorderFormats="0" applyFontFormats="0" applyPatternFormats="0" applyAlignmentFormats="0" applyWidthHeightFormats="1" dataCaption="Verdier" tag="454836aa-6da5-42a8-9eb8-40d2e175c0e1" updatedVersion="7" minRefreshableVersion="3" rowGrandTotals="0" colGrandTotals="0" itemPrintTitles="1" createdVersion="7" indent="0" outline="1" outlineData="1" multipleFieldFilters="0" chartFormat="1">
  <location ref="C20:J31" firstHeaderRow="1" firstDataRow="2" firstDataCol="1" rowPageCount="1" colPageCount="1"/>
  <pivotFields count="4">
    <pivotField axis="axisRow" allDrilled="1" subtotalTop="0" showAll="0" dataSourceSort="1" defaultSubtotal="0" defaultAttributeDrillState="1">
      <items count="10">
        <item x="0"/>
        <item x="1"/>
        <item x="2"/>
        <item x="3"/>
        <item x="4"/>
        <item x="5"/>
        <item x="6"/>
        <item x="7"/>
        <item x="8"/>
        <item x="9"/>
      </items>
    </pivotField>
    <pivotField axis="axisPage" allDrilled="1" subtotalTop="0" showAll="0" dataSourceSort="1" defaultSubtotal="0" defaultAttributeDrillState="1"/>
    <pivotField axis="axisCol" allDrilled="1" subtotalTop="0" showAll="0" dataSourceSort="1" defaultSubtotal="0" defaultAttributeDrillState="1">
      <items count="7">
        <item x="0"/>
        <item x="1"/>
        <item x="2"/>
        <item x="3"/>
        <item x="4"/>
        <item x="5"/>
        <item x="6"/>
      </items>
    </pivotField>
    <pivotField dataField="1" subtotalTop="0" showAll="0" defaultSubtotal="0"/>
  </pivotFields>
  <rowFields count="1">
    <field x="0"/>
  </rowFields>
  <rowItems count="10">
    <i>
      <x/>
    </i>
    <i>
      <x v="1"/>
    </i>
    <i>
      <x v="2"/>
    </i>
    <i>
      <x v="3"/>
    </i>
    <i>
      <x v="4"/>
    </i>
    <i>
      <x v="5"/>
    </i>
    <i>
      <x v="6"/>
    </i>
    <i>
      <x v="7"/>
    </i>
    <i>
      <x v="8"/>
    </i>
    <i>
      <x v="9"/>
    </i>
  </rowItems>
  <colFields count="1">
    <field x="2"/>
  </colFields>
  <colItems count="7">
    <i>
      <x/>
    </i>
    <i>
      <x v="1"/>
    </i>
    <i>
      <x v="2"/>
    </i>
    <i>
      <x v="3"/>
    </i>
    <i>
      <x v="4"/>
    </i>
    <i>
      <x v="5"/>
    </i>
    <i>
      <x v="6"/>
    </i>
  </colItems>
  <pageFields count="1">
    <pageField fld="1" hier="10" name="[T_05040_inntekt].[år].&amp;[2020]" cap="2020"/>
  </pageFields>
  <dataFields count="1">
    <dataField fld="3" subtotal="count" baseField="0" baseItem="0"/>
  </dataFields>
  <chartFormats count="7">
    <chartFormat chart="0" format="24" series="1">
      <pivotArea type="data" outline="0" fieldPosition="0">
        <references count="2">
          <reference field="4294967294" count="1" selected="0">
            <x v="0"/>
          </reference>
          <reference field="2" count="1" selected="0">
            <x v="4"/>
          </reference>
        </references>
      </pivotArea>
    </chartFormat>
    <chartFormat chart="0" format="25" series="1">
      <pivotArea type="data" outline="0" fieldPosition="0">
        <references count="2">
          <reference field="4294967294" count="1" selected="0">
            <x v="0"/>
          </reference>
          <reference field="2" count="1" selected="0">
            <x v="0"/>
          </reference>
        </references>
      </pivotArea>
    </chartFormat>
    <chartFormat chart="0" format="26" series="1">
      <pivotArea type="data" outline="0" fieldPosition="0">
        <references count="2">
          <reference field="4294967294" count="1" selected="0">
            <x v="0"/>
          </reference>
          <reference field="2" count="1" selected="0">
            <x v="1"/>
          </reference>
        </references>
      </pivotArea>
    </chartFormat>
    <chartFormat chart="0" format="27" series="1">
      <pivotArea type="data" outline="0" fieldPosition="0">
        <references count="2">
          <reference field="4294967294" count="1" selected="0">
            <x v="0"/>
          </reference>
          <reference field="2" count="1" selected="0">
            <x v="2"/>
          </reference>
        </references>
      </pivotArea>
    </chartFormat>
    <chartFormat chart="0" format="28" series="1">
      <pivotArea type="data" outline="0" fieldPosition="0">
        <references count="2">
          <reference field="4294967294" count="1" selected="0">
            <x v="0"/>
          </reference>
          <reference field="2" count="1" selected="0">
            <x v="3"/>
          </reference>
        </references>
      </pivotArea>
    </chartFormat>
    <chartFormat chart="0" format="29" series="1">
      <pivotArea type="data" outline="0" fieldPosition="0">
        <references count="2">
          <reference field="4294967294" count="1" selected="0">
            <x v="0"/>
          </reference>
          <reference field="2" count="1" selected="0">
            <x v="5"/>
          </reference>
        </references>
      </pivotArea>
    </chartFormat>
    <chartFormat chart="0" format="30" series="1">
      <pivotArea type="data" outline="0" fieldPosition="0">
        <references count="2">
          <reference field="4294967294" count="1" selected="0">
            <x v="0"/>
          </reference>
          <reference field="2" count="1" selected="0">
            <x v="6"/>
          </reference>
        </references>
      </pivotArea>
    </chartFormat>
  </chartFormats>
  <pivotHierarchies count="45">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caption="Sum av Verdi"/>
    <pivotHierarchy dragToData="1" caption="Antall av Verdi"/>
    <pivotHierarchy dragToData="1"/>
    <pivotHierarchy dragToData="1"/>
    <pivotHierarchy dragToData="1"/>
  </pivotHierarchies>
  <pivotTableStyleInfo name="PivotStyleLight16" showRowHeaders="1" showColHeaders="1" showRowStripes="0" showColStripes="0" showLastColumn="1"/>
  <rowHierarchiesUsage count="1">
    <rowHierarchyUsage hierarchyUsage="23"/>
  </rowHierarchiesUsage>
  <colHierarchiesUsage count="1">
    <colHierarchyUsage hierarchyUsage="8"/>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_fylke 1]"/>
        <x15:activeTabTopLevelEntity name="[T_05040_inntekt]"/>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4.xml><?xml version="1.0" encoding="utf-8"?>
<pivotTableDefinition xmlns="http://schemas.openxmlformats.org/spreadsheetml/2006/main" xmlns:mc="http://schemas.openxmlformats.org/markup-compatibility/2006" xmlns:xr="http://schemas.microsoft.com/office/spreadsheetml/2014/revision" mc:Ignorable="xr" xr:uid="{B6FD0EA0-E859-4CDD-9F48-72BF6D7B75F2}" name="Pivottabell11" cacheId="4" applyNumberFormats="0" applyBorderFormats="0" applyFontFormats="0" applyPatternFormats="0" applyAlignmentFormats="0" applyWidthHeightFormats="1" dataCaption="Verdier" tag="cba22dc5-4286-47df-8b37-debc3960608a" updatedVersion="7" minRefreshableVersion="3" itemPrintTitles="1" createdVersion="7" indent="0" outline="1" outlineData="1" multipleFieldFilters="0" chartFormat="1">
  <location ref="C4:J16" firstHeaderRow="1" firstDataRow="2" firstDataCol="1" rowPageCount="1" colPageCount="1"/>
  <pivotFields count="4">
    <pivotField axis="axisRow" allDrilled="1" subtotalTop="0" showAll="0" dataSourceSort="1" defaultSubtotal="0" defaultAttributeDrillState="1">
      <items count="10">
        <item x="0"/>
        <item x="1"/>
        <item x="2"/>
        <item x="3"/>
        <item x="4"/>
        <item x="5"/>
        <item x="6"/>
        <item x="7"/>
        <item x="8"/>
        <item x="9"/>
      </items>
    </pivotField>
    <pivotField axis="axisPage" allDrilled="1" subtotalTop="0" showAll="0" dataSourceSort="1" defaultSubtotal="0" defaultAttributeDrillState="1"/>
    <pivotField axis="axisCol" allDrilled="1" subtotalTop="0" showAll="0" dataSourceSort="1" defaultSubtotal="0" defaultAttributeDrillState="1">
      <items count="6">
        <item x="0"/>
        <item x="1"/>
        <item x="2"/>
        <item x="3"/>
        <item x="4"/>
        <item x="5"/>
      </items>
    </pivotField>
    <pivotField dataField="1" subtotalTop="0" showAll="0" defaultSubtotal="0"/>
  </pivotFields>
  <rowFields count="1">
    <field x="0"/>
  </rowFields>
  <rowItems count="11">
    <i>
      <x/>
    </i>
    <i>
      <x v="1"/>
    </i>
    <i>
      <x v="2"/>
    </i>
    <i>
      <x v="3"/>
    </i>
    <i>
      <x v="4"/>
    </i>
    <i>
      <x v="5"/>
    </i>
    <i>
      <x v="6"/>
    </i>
    <i>
      <x v="7"/>
    </i>
    <i>
      <x v="8"/>
    </i>
    <i>
      <x v="9"/>
    </i>
    <i t="grand">
      <x/>
    </i>
  </rowItems>
  <colFields count="1">
    <field x="2"/>
  </colFields>
  <colItems count="7">
    <i>
      <x/>
    </i>
    <i>
      <x v="1"/>
    </i>
    <i>
      <x v="2"/>
    </i>
    <i>
      <x v="3"/>
    </i>
    <i>
      <x v="4"/>
    </i>
    <i>
      <x v="5"/>
    </i>
    <i t="grand">
      <x/>
    </i>
  </colItems>
  <pageFields count="1">
    <pageField fld="1" hier="6" name="[T_05038_Gj_snitt_inntekt].[år].&amp;[2008]" cap="2008"/>
  </pageFields>
  <dataFields count="1">
    <dataField fld="3" subtotal="count" baseField="0" baseItem="0"/>
  </dataFields>
  <chartFormats count="6">
    <chartFormat chart="0" format="0" series="1">
      <pivotArea type="data" outline="0" fieldPosition="0">
        <references count="2">
          <reference field="4294967294" count="1" selected="0">
            <x v="0"/>
          </reference>
          <reference field="2" count="1" selected="0">
            <x v="0"/>
          </reference>
        </references>
      </pivotArea>
    </chartFormat>
    <chartFormat chart="0" format="1" series="1">
      <pivotArea type="data" outline="0" fieldPosition="0">
        <references count="2">
          <reference field="4294967294" count="1" selected="0">
            <x v="0"/>
          </reference>
          <reference field="2" count="1" selected="0">
            <x v="2"/>
          </reference>
        </references>
      </pivotArea>
    </chartFormat>
    <chartFormat chart="0" format="2" series="1">
      <pivotArea type="data" outline="0" fieldPosition="0">
        <references count="2">
          <reference field="4294967294" count="1" selected="0">
            <x v="0"/>
          </reference>
          <reference field="2" count="1" selected="0">
            <x v="3"/>
          </reference>
        </references>
      </pivotArea>
    </chartFormat>
    <chartFormat chart="0" format="3" series="1">
      <pivotArea type="data" outline="0" fieldPosition="0">
        <references count="2">
          <reference field="4294967294" count="1" selected="0">
            <x v="0"/>
          </reference>
          <reference field="2" count="1" selected="0">
            <x v="4"/>
          </reference>
        </references>
      </pivotArea>
    </chartFormat>
    <chartFormat chart="0" format="4" series="1">
      <pivotArea type="data" outline="0" fieldPosition="0">
        <references count="2">
          <reference field="4294967294" count="1" selected="0">
            <x v="0"/>
          </reference>
          <reference field="2" count="1" selected="0">
            <x v="5"/>
          </reference>
        </references>
      </pivotArea>
    </chartFormat>
    <chartFormat chart="0" format="5" series="1">
      <pivotArea type="data" outline="0" fieldPosition="0">
        <references count="2">
          <reference field="4294967294" count="1" selected="0">
            <x v="0"/>
          </reference>
          <reference field="2" count="1" selected="0">
            <x v="1"/>
          </reference>
        </references>
      </pivotArea>
    </chartFormat>
  </chartFormats>
  <pivotHierarchies count="45">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ies>
  <pivotTableStyleInfo name="PivotStyleLight16" showRowHeaders="1" showColHeaders="1" showRowStripes="0" showColStripes="0" showLastColumn="1"/>
  <rowHierarchiesUsage count="1">
    <rowHierarchyUsage hierarchyUsage="23"/>
  </rowHierarchiesUsage>
  <colHierarchiesUsage count="1">
    <colHierarchyUsage hierarchyUsage="4"/>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_fylke 1]"/>
        <x15:activeTabTopLevelEntity name="[T_05038_Gj_snitt_inntekt]"/>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5.xml><?xml version="1.0" encoding="utf-8"?>
<pivotTableDefinition xmlns="http://schemas.openxmlformats.org/spreadsheetml/2006/main" xmlns:mc="http://schemas.openxmlformats.org/markup-compatibility/2006" xmlns:xr="http://schemas.microsoft.com/office/spreadsheetml/2014/revision" mc:Ignorable="xr" xr:uid="{E248C41A-B482-4379-93C6-84D9AD940DB8}" name="Pivottabell15" cacheId="8" applyNumberFormats="0" applyBorderFormats="0" applyFontFormats="0" applyPatternFormats="0" applyAlignmentFormats="0" applyWidthHeightFormats="1" dataCaption="Verdier" tag="bbf0555e-30ff-44a3-9808-4285b5bac08c" updatedVersion="7" minRefreshableVersion="3" itemPrintTitles="1" createdVersion="7" indent="0" outline="1" outlineData="1" multipleFieldFilters="0" chartFormat="2">
  <location ref="C71:I85" firstHeaderRow="1" firstDataRow="2" firstDataCol="1" rowPageCount="1" colPageCount="1"/>
  <pivotFields count="4">
    <pivotField axis="axisPage" allDrilled="1" subtotalTop="0" showAll="0" dataSourceSort="1" defaultSubtotal="0" defaultAttributeDrillState="1"/>
    <pivotField axis="axisCol" allDrilled="1" subtotalTop="0" showAll="0" defaultSubtotal="0" defaultAttributeDrillState="1">
      <items count="5">
        <item s="1" x="1"/>
        <item s="1" x="0"/>
        <item s="1" x="2"/>
        <item s="1" x="3"/>
        <item s="1" x="4"/>
      </items>
    </pivotField>
    <pivotField axis="axisRow" allDrilled="1" subtotalTop="0" showAll="0" dataSourceSort="1" defaultSubtotal="0" defaultAttributeDrillState="1">
      <items count="12">
        <item x="0"/>
        <item x="1"/>
        <item x="2"/>
        <item x="3"/>
        <item x="4"/>
        <item x="5"/>
        <item x="6"/>
        <item x="7"/>
        <item x="8"/>
        <item x="9"/>
        <item x="10"/>
        <item x="11"/>
      </items>
    </pivotField>
    <pivotField dataField="1" subtotalTop="0" showAll="0" defaultSubtotal="0"/>
  </pivotFields>
  <rowFields count="1">
    <field x="2"/>
  </rowFields>
  <rowItems count="13">
    <i>
      <x/>
    </i>
    <i>
      <x v="1"/>
    </i>
    <i>
      <x v="2"/>
    </i>
    <i>
      <x v="3"/>
    </i>
    <i>
      <x v="4"/>
    </i>
    <i>
      <x v="5"/>
    </i>
    <i>
      <x v="6"/>
    </i>
    <i>
      <x v="7"/>
    </i>
    <i>
      <x v="8"/>
    </i>
    <i>
      <x v="9"/>
    </i>
    <i>
      <x v="10"/>
    </i>
    <i>
      <x v="11"/>
    </i>
    <i t="grand">
      <x/>
    </i>
  </rowItems>
  <colFields count="1">
    <field x="1"/>
  </colFields>
  <colItems count="6">
    <i>
      <x/>
    </i>
    <i>
      <x v="1"/>
    </i>
    <i>
      <x v="2"/>
    </i>
    <i>
      <x v="3"/>
    </i>
    <i>
      <x v="4"/>
    </i>
    <i t="grand">
      <x/>
    </i>
  </colItems>
  <pageFields count="1">
    <pageField fld="0" hier="23" name="[T_fylke 1].[fylke].&amp;[Trøndelag]" cap="Trøndelag"/>
  </pageFields>
  <dataFields count="1">
    <dataField fld="3" subtotal="count" showDataAs="percentOfRow" baseField="2" baseItem="2" numFmtId="9"/>
  </dataFields>
  <formats count="5">
    <format dxfId="87">
      <pivotArea field="0" type="button" dataOnly="0" labelOnly="1" outline="0" axis="axisPage" fieldPosition="0"/>
    </format>
    <format dxfId="86">
      <pivotArea dataOnly="0" labelOnly="1" fieldPosition="0">
        <references count="1">
          <reference field="1" count="0"/>
        </references>
      </pivotArea>
    </format>
    <format dxfId="85">
      <pivotArea dataOnly="0" labelOnly="1" grandCol="1" outline="0" fieldPosition="0"/>
    </format>
    <format dxfId="84">
      <pivotArea outline="0" fieldPosition="0">
        <references count="1">
          <reference field="4294967294" count="1">
            <x v="0"/>
          </reference>
        </references>
      </pivotArea>
    </format>
    <format dxfId="83">
      <pivotArea outline="0" collapsedLevelsAreSubtotals="1" fieldPosition="0"/>
    </format>
  </formats>
  <chartFormats count="10">
    <chartFormat chart="0" format="0" series="1">
      <pivotArea type="data" outline="0" fieldPosition="0">
        <references count="2">
          <reference field="4294967294" count="1" selected="0">
            <x v="0"/>
          </reference>
          <reference field="1" count="1" selected="0">
            <x v="1"/>
          </reference>
        </references>
      </pivotArea>
    </chartFormat>
    <chartFormat chart="0" format="1" series="1">
      <pivotArea type="data" outline="0" fieldPosition="0">
        <references count="2">
          <reference field="4294967294" count="1" selected="0">
            <x v="0"/>
          </reference>
          <reference field="1" count="1" selected="0">
            <x v="0"/>
          </reference>
        </references>
      </pivotArea>
    </chartFormat>
    <chartFormat chart="0" format="2" series="1">
      <pivotArea type="data" outline="0" fieldPosition="0">
        <references count="2">
          <reference field="4294967294" count="1" selected="0">
            <x v="0"/>
          </reference>
          <reference field="1" count="1" selected="0">
            <x v="2"/>
          </reference>
        </references>
      </pivotArea>
    </chartFormat>
    <chartFormat chart="0" format="3" series="1">
      <pivotArea type="data" outline="0" fieldPosition="0">
        <references count="2">
          <reference field="4294967294" count="1" selected="0">
            <x v="0"/>
          </reference>
          <reference field="1" count="1" selected="0">
            <x v="3"/>
          </reference>
        </references>
      </pivotArea>
    </chartFormat>
    <chartFormat chart="0" format="4" series="1">
      <pivotArea type="data" outline="0" fieldPosition="0">
        <references count="2">
          <reference field="4294967294" count="1" selected="0">
            <x v="0"/>
          </reference>
          <reference field="1" count="1" selected="0">
            <x v="4"/>
          </reference>
        </references>
      </pivotArea>
    </chartFormat>
    <chartFormat chart="1" format="0" series="1">
      <pivotArea type="data" outline="0" fieldPosition="0">
        <references count="2">
          <reference field="4294967294" count="1" selected="0">
            <x v="0"/>
          </reference>
          <reference field="1" count="1" selected="0">
            <x v="1"/>
          </reference>
        </references>
      </pivotArea>
    </chartFormat>
    <chartFormat chart="1" format="1" series="1">
      <pivotArea type="data" outline="0" fieldPosition="0">
        <references count="2">
          <reference field="4294967294" count="1" selected="0">
            <x v="0"/>
          </reference>
          <reference field="1" count="1" selected="0">
            <x v="0"/>
          </reference>
        </references>
      </pivotArea>
    </chartFormat>
    <chartFormat chart="1" format="2" series="1">
      <pivotArea type="data" outline="0" fieldPosition="0">
        <references count="2">
          <reference field="4294967294" count="1" selected="0">
            <x v="0"/>
          </reference>
          <reference field="1" count="1" selected="0">
            <x v="2"/>
          </reference>
        </references>
      </pivotArea>
    </chartFormat>
    <chartFormat chart="1" format="3" series="1">
      <pivotArea type="data" outline="0" fieldPosition="0">
        <references count="2">
          <reference field="4294967294" count="1" selected="0">
            <x v="0"/>
          </reference>
          <reference field="1" count="1" selected="0">
            <x v="3"/>
          </reference>
        </references>
      </pivotArea>
    </chartFormat>
    <chartFormat chart="1" format="4" series="1">
      <pivotArea type="data" outline="0" fieldPosition="0">
        <references count="2">
          <reference field="4294967294" count="1" selected="0">
            <x v="0"/>
          </reference>
          <reference field="1" count="1" selected="0">
            <x v="4"/>
          </reference>
        </references>
      </pivotArea>
    </chartFormat>
  </chartFormats>
  <pivotHierarchies count="45">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ies>
  <pivotTableStyleInfo name="PivotStyleLight16" showRowHeaders="1" showColHeaders="1" showRowStripes="0" showColStripes="0" showLastColumn="1"/>
  <rowHierarchiesUsage count="1">
    <rowHierarchyUsage hierarchyUsage="18"/>
  </rowHierarchiesUsage>
  <colHierarchiesUsage count="1">
    <colHierarchyUsage hierarchyUsage="16"/>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_fylke 1]"/>
        <x15:activeTabTopLevelEntity name="[T_09823_gjeld_renteutgifter]"/>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6.xml><?xml version="1.0" encoding="utf-8"?>
<pivotTableDefinition xmlns="http://schemas.openxmlformats.org/spreadsheetml/2006/main" xmlns:mc="http://schemas.openxmlformats.org/markup-compatibility/2006" xmlns:xr="http://schemas.microsoft.com/office/spreadsheetml/2014/revision" mc:Ignorable="xr" xr:uid="{A6C3B543-A449-4B4C-B68C-6580B17E1908}" name="Pivottabell5" cacheId="3" applyNumberFormats="0" applyBorderFormats="0" applyFontFormats="0" applyPatternFormats="0" applyAlignmentFormats="0" applyWidthHeightFormats="1" dataCaption="Verdier" tag="78364bf4-69c7-4d96-8d8d-fa3ceb6e930d" updatedVersion="7" minRefreshableVersion="3" subtotalHiddenItems="1" rowGrandTotals="0" itemPrintTitles="1" createdVersion="7" indent="0" outline="1" outlineData="1" multipleFieldFilters="0" chartFormat="9">
  <location ref="E7:L18" firstHeaderRow="1" firstDataRow="2" firstDataCol="1" rowPageCount="1" colPageCount="1"/>
  <pivotFields count="4">
    <pivotField axis="axisCol" allDrilled="1" subtotalTop="0" showAll="0" defaultSubtotal="0" defaultAttributeDrillState="1">
      <items count="7">
        <item s="1" x="5"/>
        <item s="1" x="1"/>
        <item s="1" x="3"/>
        <item x="6"/>
        <item s="1" x="0"/>
        <item s="1" x="2"/>
        <item s="1" x="4"/>
      </items>
    </pivotField>
    <pivotField axis="axisPage" allDrilled="1" subtotalTop="0" showAll="0" dataSourceSort="1" defaultSubtotal="0" defaultAttributeDrillState="1"/>
    <pivotField dataField="1" subtotalTop="0" showAll="0" defaultSubtotal="0"/>
    <pivotField axis="axisRow" allDrilled="1" subtotalTop="0" showAll="0" sortType="descending" defaultSubtotal="0" defaultAttributeDrillState="1">
      <items count="10">
        <item x="9"/>
        <item x="8"/>
        <item x="7"/>
        <item x="6"/>
        <item x="5"/>
        <item x="4"/>
        <item x="3"/>
        <item x="2"/>
        <item x="1"/>
        <item x="0"/>
      </items>
    </pivotField>
  </pivotFields>
  <rowFields count="1">
    <field x="3"/>
  </rowFields>
  <rowItems count="10">
    <i>
      <x/>
    </i>
    <i>
      <x v="1"/>
    </i>
    <i>
      <x v="2"/>
    </i>
    <i>
      <x v="3"/>
    </i>
    <i>
      <x v="4"/>
    </i>
    <i>
      <x v="5"/>
    </i>
    <i>
      <x v="6"/>
    </i>
    <i>
      <x v="7"/>
    </i>
    <i>
      <x v="8"/>
    </i>
    <i>
      <x v="9"/>
    </i>
  </rowItems>
  <colFields count="1">
    <field x="0"/>
  </colFields>
  <colItems count="7">
    <i>
      <x/>
    </i>
    <i>
      <x v="1"/>
    </i>
    <i>
      <x v="2"/>
    </i>
    <i>
      <x v="4"/>
    </i>
    <i>
      <x v="5"/>
    </i>
    <i>
      <x v="6"/>
    </i>
    <i t="grand">
      <x/>
    </i>
  </colItems>
  <pageFields count="1">
    <pageField fld="1" hier="10" name="[T_05040_inntekt].[år].&amp;[2020]" cap="2020"/>
  </pageFields>
  <dataFields count="1">
    <dataField fld="2" subtotal="count" baseField="0" baseItem="0"/>
  </dataFields>
  <formats count="2">
    <format dxfId="76">
      <pivotArea field="3" type="button" dataOnly="0" labelOnly="1" outline="0" axis="axisRow" fieldPosition="0"/>
    </format>
    <format dxfId="75">
      <pivotArea dataOnly="0" labelOnly="1" fieldPosition="0">
        <references count="1">
          <reference field="0" count="0"/>
        </references>
      </pivotArea>
    </format>
  </formats>
  <chartFormats count="1">
    <chartFormat chart="0" format="0" series="1">
      <pivotArea type="data" outline="0" fieldPosition="0">
        <references count="1">
          <reference field="4294967294" count="1" selected="0">
            <x v="0"/>
          </reference>
        </references>
      </pivotArea>
    </chartFormat>
  </chartFormats>
  <pivotHierarchies count="45">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ies>
  <pivotTableStyleInfo name="PivotStyleLight16" showRowHeaders="1" showColHeaders="1" showRowStripes="0" showColStripes="0" showLastColumn="1"/>
  <rowHierarchiesUsage count="1">
    <rowHierarchyUsage hierarchyUsage="21"/>
  </rowHierarchiesUsage>
  <colHierarchiesUsage count="1">
    <colHierarchyUsage hierarchyUsage="8"/>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_05040_inntekt]"/>
        <x15:activeTabTopLevelEntity name="[T_fylk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7.xml><?xml version="1.0" encoding="utf-8"?>
<pivotTableDefinition xmlns="http://schemas.openxmlformats.org/spreadsheetml/2006/main" xmlns:mc="http://schemas.openxmlformats.org/markup-compatibility/2006" xmlns:xr="http://schemas.microsoft.com/office/spreadsheetml/2014/revision" mc:Ignorable="xr" xr:uid="{BDA9E79E-AEBD-4BB0-B65C-26FE36D53628}" name="Pivottabell7" cacheId="25" applyNumberFormats="0" applyBorderFormats="0" applyFontFormats="0" applyPatternFormats="0" applyAlignmentFormats="0" applyWidthHeightFormats="1" dataCaption="Verdier" tag="da5d51e3-9fad-4ad9-8774-de7d20b9e398" updatedVersion="7" minRefreshableVersion="3" rowGrandTotals="0" colGrandTotals="0" itemPrintTitles="1" createdVersion="7" indent="0" outline="1" outlineData="1" multipleFieldFilters="0" chartFormat="3">
  <location ref="O7:P17" firstHeaderRow="1" firstDataRow="1" firstDataCol="1" rowPageCount="2" colPageCount="1"/>
  <pivotFields count="4">
    <pivotField axis="axisPage" allDrilled="1" subtotalTop="0" showAll="0" dataSourceSort="1" defaultSubtotal="0" defaultAttributeDrillState="1">
      <items count="6">
        <item x="0"/>
        <item x="1"/>
        <item x="2"/>
        <item x="3"/>
        <item x="4"/>
        <item x="5"/>
      </items>
    </pivotField>
    <pivotField axis="axisPage" allDrilled="1" subtotalTop="0" showAll="0" dataSourceSort="1" defaultSubtotal="0" defaultAttributeDrillState="1"/>
    <pivotField dataField="1" subtotalTop="0" showAll="0" defaultSubtotal="0"/>
    <pivotField axis="axisRow" allDrilled="1" subtotalTop="0" showAll="0" sortType="ascending" defaultSubtotal="0" defaultAttributeDrillState="1">
      <items count="10">
        <item x="0"/>
        <item x="1"/>
        <item x="2"/>
        <item x="3"/>
        <item x="4"/>
        <item x="5"/>
        <item x="6"/>
        <item x="7"/>
        <item x="8"/>
        <item x="9"/>
      </items>
      <autoSortScope>
        <pivotArea dataOnly="0" outline="0" fieldPosition="0">
          <references count="1">
            <reference field="4294967294" count="1" selected="0">
              <x v="0"/>
            </reference>
          </references>
        </pivotArea>
      </autoSortScope>
    </pivotField>
  </pivotFields>
  <rowFields count="1">
    <field x="3"/>
  </rowFields>
  <rowItems count="10">
    <i>
      <x/>
    </i>
    <i>
      <x v="7"/>
    </i>
    <i>
      <x v="8"/>
    </i>
    <i>
      <x v="9"/>
    </i>
    <i>
      <x v="2"/>
    </i>
    <i>
      <x v="4"/>
    </i>
    <i>
      <x v="3"/>
    </i>
    <i>
      <x v="1"/>
    </i>
    <i>
      <x v="6"/>
    </i>
    <i>
      <x v="5"/>
    </i>
  </rowItems>
  <colItems count="1">
    <i/>
  </colItems>
  <pageFields count="2">
    <pageField fld="1" hier="10" name="[T_05040_inntekt].[år].&amp;[2020]" cap="2020"/>
    <pageField fld="0" hier="8" name="[T_05040_inntekt].[statistikkvariabel].&amp;[250 000-399 999]" cap="250 000-399 999"/>
  </pageFields>
  <dataFields count="1">
    <dataField fld="2" subtotal="count" baseField="0" baseItem="0"/>
  </dataFields>
  <formats count="2">
    <format dxfId="78">
      <pivotArea collapsedLevelsAreSubtotals="1" fieldPosition="0">
        <references count="1">
          <reference field="3" count="1">
            <x v="4"/>
          </reference>
        </references>
      </pivotArea>
    </format>
    <format dxfId="77">
      <pivotArea dataOnly="0" labelOnly="1" fieldPosition="0">
        <references count="1">
          <reference field="3" count="1">
            <x v="4"/>
          </reference>
        </references>
      </pivotArea>
    </format>
  </formats>
  <chartFormats count="8">
    <chartFormat chart="0" format="0" series="1">
      <pivotArea type="data" outline="0" fieldPosition="0">
        <references count="1">
          <reference field="4294967294" count="1" selected="0">
            <x v="0"/>
          </reference>
        </references>
      </pivotArea>
    </chartFormat>
    <chartFormat chart="1" format="0" series="1">
      <pivotArea type="data" outline="0" fieldPosition="0">
        <references count="2">
          <reference field="4294967294" count="1" selected="0">
            <x v="0"/>
          </reference>
          <reference field="0" count="1" selected="0">
            <x v="0"/>
          </reference>
        </references>
      </pivotArea>
    </chartFormat>
    <chartFormat chart="1" format="1" series="1">
      <pivotArea type="data" outline="0" fieldPosition="0">
        <references count="2">
          <reference field="4294967294" count="1" selected="0">
            <x v="0"/>
          </reference>
          <reference field="0" count="1" selected="0">
            <x v="1"/>
          </reference>
        </references>
      </pivotArea>
    </chartFormat>
    <chartFormat chart="1" format="2" series="1">
      <pivotArea type="data" outline="0" fieldPosition="0">
        <references count="2">
          <reference field="4294967294" count="1" selected="0">
            <x v="0"/>
          </reference>
          <reference field="0" count="1" selected="0">
            <x v="2"/>
          </reference>
        </references>
      </pivotArea>
    </chartFormat>
    <chartFormat chart="1" format="3" series="1">
      <pivotArea type="data" outline="0" fieldPosition="0">
        <references count="2">
          <reference field="4294967294" count="1" selected="0">
            <x v="0"/>
          </reference>
          <reference field="0" count="1" selected="0">
            <x v="3"/>
          </reference>
        </references>
      </pivotArea>
    </chartFormat>
    <chartFormat chart="1" format="4" series="1">
      <pivotArea type="data" outline="0" fieldPosition="0">
        <references count="2">
          <reference field="4294967294" count="1" selected="0">
            <x v="0"/>
          </reference>
          <reference field="0" count="1" selected="0">
            <x v="4"/>
          </reference>
        </references>
      </pivotArea>
    </chartFormat>
    <chartFormat chart="1" format="5" series="1">
      <pivotArea type="data" outline="0" fieldPosition="0">
        <references count="2">
          <reference field="4294967294" count="1" selected="0">
            <x v="0"/>
          </reference>
          <reference field="0" count="1" selected="0">
            <x v="5"/>
          </reference>
        </references>
      </pivotArea>
    </chartFormat>
    <chartFormat chart="2" format="0" series="1">
      <pivotArea type="data" outline="0" fieldPosition="0">
        <references count="1">
          <reference field="4294967294" count="1" selected="0">
            <x v="0"/>
          </reference>
        </references>
      </pivotArea>
    </chartFormat>
  </chartFormats>
  <pivotHierarchies count="45">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T_05040_inntekt].[statistikkvariabel].&amp;[250 000-399 999]"/>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ies>
  <pivotTableStyleInfo name="PivotStyleLight16" showRowHeaders="1" showColHeaders="1" showRowStripes="0" showColStripes="0" showLastColumn="1"/>
  <rowHierarchiesUsage count="1">
    <rowHierarchyUsage hierarchyUsage="21"/>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_05040_inntekt]"/>
        <x15:activeTabTopLevelEntity name="[T_fylk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8.xml><?xml version="1.0" encoding="utf-8"?>
<pivotTableDefinition xmlns="http://schemas.openxmlformats.org/spreadsheetml/2006/main" xmlns:mc="http://schemas.openxmlformats.org/markup-compatibility/2006" xmlns:xr="http://schemas.microsoft.com/office/spreadsheetml/2014/revision" mc:Ignorable="xr" xr:uid="{2636FA5F-D199-4D04-9B16-27E7D263AD23}" name="Pivottabell16" cacheId="0" applyNumberFormats="0" applyBorderFormats="0" applyFontFormats="0" applyPatternFormats="0" applyAlignmentFormats="0" applyWidthHeightFormats="1" dataCaption="Verdier" tag="0afb5769-9a43-425b-8a30-8a4fc33b8ffe" updatedVersion="7" minRefreshableVersion="3" itemPrintTitles="1" createdVersion="7" indent="0" outline="1" outlineData="1" multipleFieldFilters="0" chartFormat="3">
  <location ref="D75:J87" firstHeaderRow="1" firstDataRow="2" firstDataCol="1" rowPageCount="1" colPageCount="1"/>
  <pivotFields count="4">
    <pivotField axis="axisCol" allDrilled="1" subtotalTop="0" showAll="0" sortType="ascending" defaultSubtotal="0" defaultAttributeDrillState="1">
      <items count="5">
        <item s="1" x="0"/>
        <item s="1" x="1"/>
        <item s="1" x="2"/>
        <item s="1" x="3"/>
        <item s="1" x="4"/>
      </items>
      <autoSortScope>
        <pivotArea dataOnly="0" outline="0" fieldPosition="0">
          <references count="1">
            <reference field="4294967294" count="1" selected="0">
              <x v="0"/>
            </reference>
          </references>
        </pivotArea>
      </autoSortScope>
    </pivotField>
    <pivotField dataField="1" subtotalTop="0" showAll="0" defaultSubtotal="0"/>
    <pivotField axis="axisPage" allDrilled="1" subtotalTop="0" showAll="0" dataSourceSort="1" defaultSubtotal="0" defaultAttributeDrillState="1"/>
    <pivotField axis="axisRow" allDrilled="1" subtotalTop="0" showAll="0" dataSourceSort="1" defaultSubtotal="0" defaultAttributeDrillState="1">
      <items count="10">
        <item x="0"/>
        <item x="1"/>
        <item x="2"/>
        <item x="3"/>
        <item x="4"/>
        <item x="5"/>
        <item x="6"/>
        <item x="7"/>
        <item x="8"/>
        <item x="9"/>
      </items>
    </pivotField>
  </pivotFields>
  <rowFields count="1">
    <field x="3"/>
  </rowFields>
  <rowItems count="11">
    <i>
      <x/>
    </i>
    <i>
      <x v="1"/>
    </i>
    <i>
      <x v="2"/>
    </i>
    <i>
      <x v="3"/>
    </i>
    <i>
      <x v="4"/>
    </i>
    <i>
      <x v="5"/>
    </i>
    <i>
      <x v="6"/>
    </i>
    <i>
      <x v="7"/>
    </i>
    <i>
      <x v="8"/>
    </i>
    <i>
      <x v="9"/>
    </i>
    <i t="grand">
      <x/>
    </i>
  </rowItems>
  <colFields count="1">
    <field x="0"/>
  </colFields>
  <colItems count="6">
    <i>
      <x v="1"/>
    </i>
    <i>
      <x v="4"/>
    </i>
    <i>
      <x/>
    </i>
    <i>
      <x v="3"/>
    </i>
    <i>
      <x v="2"/>
    </i>
    <i t="grand">
      <x/>
    </i>
  </colItems>
  <pageFields count="1">
    <pageField fld="2" hier="6" name="[T_05038_Gj_snitt_inntekt].[år].&amp;[2020]" cap="2020"/>
  </pageFields>
  <dataFields count="1">
    <dataField fld="1" subtotal="count" showDataAs="percentOfCol" baseField="3" baseItem="2" numFmtId="9"/>
  </dataFields>
  <formats count="1">
    <format dxfId="73">
      <pivotArea outline="0" collapsedLevelsAreSubtotals="1" fieldPosition="0"/>
    </format>
  </formats>
  <chartFormats count="7">
    <chartFormat chart="0" format="0" series="1">
      <pivotArea type="data" outline="0" fieldPosition="0">
        <references count="1">
          <reference field="4294967294" count="1" selected="0">
            <x v="0"/>
          </reference>
        </references>
      </pivotArea>
    </chartFormat>
    <chartFormat chart="1" format="0" series="1">
      <pivotArea type="data" outline="0" fieldPosition="0">
        <references count="1">
          <reference field="4294967294" count="1" selected="0">
            <x v="0"/>
          </reference>
        </references>
      </pivotArea>
    </chartFormat>
    <chartFormat chart="2" format="0" series="1">
      <pivotArea type="data" outline="0" fieldPosition="0">
        <references count="2">
          <reference field="4294967294" count="1" selected="0">
            <x v="0"/>
          </reference>
          <reference field="0" count="1" selected="0">
            <x v="1"/>
          </reference>
        </references>
      </pivotArea>
    </chartFormat>
    <chartFormat chart="2" format="1" series="1">
      <pivotArea type="data" outline="0" fieldPosition="0">
        <references count="2">
          <reference field="4294967294" count="1" selected="0">
            <x v="0"/>
          </reference>
          <reference field="0" count="1" selected="0">
            <x v="4"/>
          </reference>
        </references>
      </pivotArea>
    </chartFormat>
    <chartFormat chart="2" format="2" series="1">
      <pivotArea type="data" outline="0" fieldPosition="0">
        <references count="2">
          <reference field="4294967294" count="1" selected="0">
            <x v="0"/>
          </reference>
          <reference field="0" count="1" selected="0">
            <x v="0"/>
          </reference>
        </references>
      </pivotArea>
    </chartFormat>
    <chartFormat chart="2" format="3" series="1">
      <pivotArea type="data" outline="0" fieldPosition="0">
        <references count="2">
          <reference field="4294967294" count="1" selected="0">
            <x v="0"/>
          </reference>
          <reference field="0" count="1" selected="0">
            <x v="3"/>
          </reference>
        </references>
      </pivotArea>
    </chartFormat>
    <chartFormat chart="2" format="4" series="1">
      <pivotArea type="data" outline="0" fieldPosition="0">
        <references count="2">
          <reference field="4294967294" count="1" selected="0">
            <x v="0"/>
          </reference>
          <reference field="0" count="1" selected="0">
            <x v="2"/>
          </reference>
        </references>
      </pivotArea>
    </chartFormat>
  </chartFormats>
  <pivotHierarchies count="45">
    <pivotHierarchy dragToData="1"/>
    <pivotHierarchy dragToData="1"/>
    <pivotHierarchy dragToData="1"/>
    <pivotHierarchy dragToData="1"/>
    <pivotHierarchy dragToData="1"/>
    <pivotHierarchy dragToData="1"/>
    <pivotHierarchy multipleItemSelectionAllowed="1" dragToData="1">
      <members count="1" level="1">
        <member name="[T_05038_Gj_snitt_inntekt].[år].&amp;[2020]"/>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ies>
  <pivotTableStyleInfo name="PivotStyleLight16" showRowHeaders="1" showColHeaders="1" showRowStripes="0" showColStripes="0" showLastColumn="1"/>
  <rowHierarchiesUsage count="1">
    <rowHierarchyUsage hierarchyUsage="21"/>
  </rowHierarchiesUsage>
  <colHierarchiesUsage count="1">
    <colHierarchyUsage hierarchyUsage="4"/>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_05038_Gj_snitt_inntekt]"/>
        <x15:activeTabTopLevelEntity name="[T_fylk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9.xml><?xml version="1.0" encoding="utf-8"?>
<pivotTableDefinition xmlns="http://schemas.openxmlformats.org/spreadsheetml/2006/main" xmlns:mc="http://schemas.openxmlformats.org/markup-compatibility/2006" xmlns:xr="http://schemas.microsoft.com/office/spreadsheetml/2014/revision" mc:Ignorable="xr" xr:uid="{A4D48CC7-EEF9-4139-A914-138B1D3DF25E}" name="Pivottabell15" cacheId="20" applyNumberFormats="0" applyBorderFormats="0" applyFontFormats="0" applyPatternFormats="0" applyAlignmentFormats="0" applyWidthHeightFormats="1" dataCaption="Verdier" tag="a4559c2f-57f7-46f2-8f92-d6532ec531f6" updatedVersion="7" minRefreshableVersion="3" itemPrintTitles="1" createdVersion="7" indent="0" outline="1" outlineData="1" multipleFieldFilters="0" chartFormat="9">
  <location ref="D58:J70" firstHeaderRow="1" firstDataRow="2" firstDataCol="1" rowPageCount="1" colPageCount="1"/>
  <pivotFields count="4">
    <pivotField axis="axisCol" allDrilled="1" subtotalTop="0" showAll="0" defaultSubtotal="0" defaultAttributeDrillState="1">
      <items count="5">
        <item s="1" x="3"/>
        <item s="1" x="0"/>
        <item s="1" x="1"/>
        <item s="1" x="4"/>
        <item s="1" x="2"/>
      </items>
    </pivotField>
    <pivotField dataField="1" subtotalTop="0" showAll="0" defaultSubtotal="0"/>
    <pivotField axis="axisPage" allDrilled="1" subtotalTop="0" showAll="0" dataSourceSort="1" defaultSubtotal="0" defaultAttributeDrillState="1"/>
    <pivotField axis="axisRow" allDrilled="1" subtotalTop="0" showAll="0" sortType="descending" defaultSubtotal="0" defaultAttributeDrillState="1">
      <items count="10">
        <item x="9"/>
        <item x="8"/>
        <item x="7"/>
        <item x="6"/>
        <item x="5"/>
        <item x="4"/>
        <item x="3"/>
        <item x="2"/>
        <item x="1"/>
        <item x="0"/>
      </items>
    </pivotField>
  </pivotFields>
  <rowFields count="1">
    <field x="3"/>
  </rowFields>
  <rowItems count="11">
    <i>
      <x/>
    </i>
    <i>
      <x v="1"/>
    </i>
    <i>
      <x v="2"/>
    </i>
    <i>
      <x v="3"/>
    </i>
    <i>
      <x v="4"/>
    </i>
    <i>
      <x v="5"/>
    </i>
    <i>
      <x v="6"/>
    </i>
    <i>
      <x v="7"/>
    </i>
    <i>
      <x v="8"/>
    </i>
    <i>
      <x v="9"/>
    </i>
    <i t="grand">
      <x/>
    </i>
  </rowItems>
  <colFields count="1">
    <field x="0"/>
  </colFields>
  <colItems count="6">
    <i>
      <x/>
    </i>
    <i>
      <x v="1"/>
    </i>
    <i>
      <x v="2"/>
    </i>
    <i>
      <x v="3"/>
    </i>
    <i>
      <x v="4"/>
    </i>
    <i t="grand">
      <x/>
    </i>
  </colItems>
  <pageFields count="1">
    <pageField fld="2" hier="6" name="[T_05038_Gj_snitt_inntekt].[år].&amp;[2020]" cap="2020"/>
  </pageFields>
  <dataFields count="1">
    <dataField fld="1" subtotal="count" showDataAs="percentOfRow" baseField="3" baseItem="2" numFmtId="9"/>
  </dataFields>
  <formats count="1">
    <format dxfId="74">
      <pivotArea outline="0" collapsedLevelsAreSubtotals="1" fieldPosition="0"/>
    </format>
  </formats>
  <chartFormats count="17">
    <chartFormat chart="0" format="0" series="1">
      <pivotArea type="data" outline="0" fieldPosition="0">
        <references count="1">
          <reference field="4294967294" count="1" selected="0">
            <x v="0"/>
          </reference>
        </references>
      </pivotArea>
    </chartFormat>
    <chartFormat chart="1" format="0" series="1">
      <pivotArea type="data" outline="0" fieldPosition="0">
        <references count="1">
          <reference field="4294967294" count="1" selected="0">
            <x v="0"/>
          </reference>
        </references>
      </pivotArea>
    </chartFormat>
    <chartFormat chart="2" format="0" series="1">
      <pivotArea type="data" outline="0" fieldPosition="0">
        <references count="2">
          <reference field="4294967294" count="1" selected="0">
            <x v="0"/>
          </reference>
          <reference field="0" count="1" selected="0">
            <x v="2"/>
          </reference>
        </references>
      </pivotArea>
    </chartFormat>
    <chartFormat chart="2" format="1" series="1">
      <pivotArea type="data" outline="0" fieldPosition="0">
        <references count="2">
          <reference field="4294967294" count="1" selected="0">
            <x v="0"/>
          </reference>
          <reference field="0" count="1" selected="0">
            <x v="3"/>
          </reference>
        </references>
      </pivotArea>
    </chartFormat>
    <chartFormat chart="2" format="2" series="1">
      <pivotArea type="data" outline="0" fieldPosition="0">
        <references count="2">
          <reference field="4294967294" count="1" selected="0">
            <x v="0"/>
          </reference>
          <reference field="0" count="1" selected="0">
            <x v="1"/>
          </reference>
        </references>
      </pivotArea>
    </chartFormat>
    <chartFormat chart="2" format="3" series="1">
      <pivotArea type="data" outline="0" fieldPosition="0">
        <references count="2">
          <reference field="4294967294" count="1" selected="0">
            <x v="0"/>
          </reference>
          <reference field="0" count="1" selected="0">
            <x v="0"/>
          </reference>
        </references>
      </pivotArea>
    </chartFormat>
    <chartFormat chart="2" format="4" series="1">
      <pivotArea type="data" outline="0" fieldPosition="0">
        <references count="2">
          <reference field="4294967294" count="1" selected="0">
            <x v="0"/>
          </reference>
          <reference field="0" count="1" selected="0">
            <x v="4"/>
          </reference>
        </references>
      </pivotArea>
    </chartFormat>
    <chartFormat chart="3" format="0" series="1">
      <pivotArea type="data" outline="0" fieldPosition="0">
        <references count="2">
          <reference field="4294967294" count="1" selected="0">
            <x v="0"/>
          </reference>
          <reference field="0" count="1" selected="0">
            <x v="2"/>
          </reference>
        </references>
      </pivotArea>
    </chartFormat>
    <chartFormat chart="3" format="1" series="1">
      <pivotArea type="data" outline="0" fieldPosition="0">
        <references count="2">
          <reference field="4294967294" count="1" selected="0">
            <x v="0"/>
          </reference>
          <reference field="0" count="1" selected="0">
            <x v="3"/>
          </reference>
        </references>
      </pivotArea>
    </chartFormat>
    <chartFormat chart="3" format="2" series="1">
      <pivotArea type="data" outline="0" fieldPosition="0">
        <references count="2">
          <reference field="4294967294" count="1" selected="0">
            <x v="0"/>
          </reference>
          <reference field="0" count="1" selected="0">
            <x v="1"/>
          </reference>
        </references>
      </pivotArea>
    </chartFormat>
    <chartFormat chart="3" format="3" series="1">
      <pivotArea type="data" outline="0" fieldPosition="0">
        <references count="2">
          <reference field="4294967294" count="1" selected="0">
            <x v="0"/>
          </reference>
          <reference field="0" count="1" selected="0">
            <x v="0"/>
          </reference>
        </references>
      </pivotArea>
    </chartFormat>
    <chartFormat chart="3" format="4" series="1">
      <pivotArea type="data" outline="0" fieldPosition="0">
        <references count="2">
          <reference field="4294967294" count="1" selected="0">
            <x v="0"/>
          </reference>
          <reference field="0" count="1" selected="0">
            <x v="4"/>
          </reference>
        </references>
      </pivotArea>
    </chartFormat>
    <chartFormat chart="6" format="25" series="1">
      <pivotArea type="data" outline="0" fieldPosition="0">
        <references count="2">
          <reference field="4294967294" count="1" selected="0">
            <x v="0"/>
          </reference>
          <reference field="0" count="1" selected="0">
            <x v="0"/>
          </reference>
        </references>
      </pivotArea>
    </chartFormat>
    <chartFormat chart="6" format="26" series="1">
      <pivotArea type="data" outline="0" fieldPosition="0">
        <references count="2">
          <reference field="4294967294" count="1" selected="0">
            <x v="0"/>
          </reference>
          <reference field="0" count="1" selected="0">
            <x v="1"/>
          </reference>
        </references>
      </pivotArea>
    </chartFormat>
    <chartFormat chart="6" format="27" series="1">
      <pivotArea type="data" outline="0" fieldPosition="0">
        <references count="2">
          <reference field="4294967294" count="1" selected="0">
            <x v="0"/>
          </reference>
          <reference field="0" count="1" selected="0">
            <x v="2"/>
          </reference>
        </references>
      </pivotArea>
    </chartFormat>
    <chartFormat chart="6" format="28" series="1">
      <pivotArea type="data" outline="0" fieldPosition="0">
        <references count="2">
          <reference field="4294967294" count="1" selected="0">
            <x v="0"/>
          </reference>
          <reference field="0" count="1" selected="0">
            <x v="3"/>
          </reference>
        </references>
      </pivotArea>
    </chartFormat>
    <chartFormat chart="6" format="29" series="1">
      <pivotArea type="data" outline="0" fieldPosition="0">
        <references count="2">
          <reference field="4294967294" count="1" selected="0">
            <x v="0"/>
          </reference>
          <reference field="0" count="1" selected="0">
            <x v="4"/>
          </reference>
        </references>
      </pivotArea>
    </chartFormat>
  </chartFormats>
  <pivotHierarchies count="45">
    <pivotHierarchy dragToData="1"/>
    <pivotHierarchy dragToData="1"/>
    <pivotHierarchy dragToData="1"/>
    <pivotHierarchy dragToData="1"/>
    <pivotHierarchy dragToData="1"/>
    <pivotHierarchy dragToData="1"/>
    <pivotHierarchy multipleItemSelectionAllowed="1" dragToData="1">
      <members count="1" level="1">
        <member name="[T_05038_Gj_snitt_inntekt].[år].&amp;[2020]"/>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ies>
  <pivotTableStyleInfo name="PivotStyleLight16" showRowHeaders="1" showColHeaders="1" showRowStripes="0" showColStripes="0" showLastColumn="1"/>
  <rowHierarchiesUsage count="1">
    <rowHierarchyUsage hierarchyUsage="21"/>
  </rowHierarchiesUsage>
  <colHierarchiesUsage count="1">
    <colHierarchyUsage hierarchyUsage="4"/>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_05038_Gj_snitt_inntekt]"/>
        <x15:activeTabTopLevelEntity name="[T_fylk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2B3AC5CE-F99F-411A-B0CE-DF6010FEFB00}" name="Pivottabell9" cacheId="17" applyNumberFormats="0" applyBorderFormats="0" applyFontFormats="0" applyPatternFormats="0" applyAlignmentFormats="0" applyWidthHeightFormats="1" dataCaption="Verdier" tag="d909922e-b400-46cc-9ea3-a8518fafc863" updatedVersion="7" minRefreshableVersion="3" useAutoFormatting="1" itemPrintTitles="1" createdVersion="7" indent="0" outline="1" outlineData="1" multipleFieldFilters="0">
  <location ref="I3:I29" firstHeaderRow="1" firstDataRow="1" firstDataCol="1"/>
  <pivotFields count="1">
    <pivotField axis="axisRow" allDrilled="1" subtotalTop="0" showAll="0" dataSourceSort="1" defaultSubtotal="0" defaultAttributeDrillState="1">
      <items count="25">
        <item x="0"/>
        <item x="1"/>
        <item x="2"/>
        <item x="3"/>
        <item x="4"/>
        <item x="5"/>
        <item x="6"/>
        <item x="7"/>
        <item x="8"/>
        <item x="9"/>
        <item x="10"/>
        <item x="11"/>
        <item x="12"/>
        <item x="13"/>
        <item x="14"/>
        <item x="15"/>
        <item x="16"/>
        <item x="17"/>
        <item x="18"/>
        <item x="19"/>
        <item x="20"/>
        <item x="21"/>
        <item x="22"/>
        <item x="23"/>
        <item x="24"/>
      </items>
    </pivotField>
  </pivotFields>
  <rowFields count="1">
    <field x="0"/>
  </rowFields>
  <rowItems count="26">
    <i>
      <x/>
    </i>
    <i>
      <x v="1"/>
    </i>
    <i>
      <x v="2"/>
    </i>
    <i>
      <x v="3"/>
    </i>
    <i>
      <x v="4"/>
    </i>
    <i>
      <x v="5"/>
    </i>
    <i>
      <x v="6"/>
    </i>
    <i>
      <x v="7"/>
    </i>
    <i>
      <x v="8"/>
    </i>
    <i>
      <x v="9"/>
    </i>
    <i>
      <x v="10"/>
    </i>
    <i>
      <x v="11"/>
    </i>
    <i>
      <x v="12"/>
    </i>
    <i>
      <x v="13"/>
    </i>
    <i>
      <x v="14"/>
    </i>
    <i>
      <x v="15"/>
    </i>
    <i>
      <x v="16"/>
    </i>
    <i>
      <x v="17"/>
    </i>
    <i>
      <x v="18"/>
    </i>
    <i>
      <x v="19"/>
    </i>
    <i>
      <x v="20"/>
    </i>
    <i>
      <x v="21"/>
    </i>
    <i>
      <x v="22"/>
    </i>
    <i>
      <x v="23"/>
    </i>
    <i>
      <x v="24"/>
    </i>
    <i t="grand">
      <x/>
    </i>
  </rowItems>
  <pivotHierarchies count="45">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ies>
  <pivotTableStyleInfo name="PivotStyleLight16" showRowHeaders="1" showColHeaders="1" showRowStripes="0" showColStripes="0" showLastColumn="1"/>
  <rowHierarchiesUsage count="1">
    <rowHierarchyUsage hierarchyUsage="13"/>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_05043_inntekt_prosent_andel]"/>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0.xml><?xml version="1.0" encoding="utf-8"?>
<pivotTableDefinition xmlns="http://schemas.openxmlformats.org/spreadsheetml/2006/main" xmlns:mc="http://schemas.openxmlformats.org/markup-compatibility/2006" xmlns:xr="http://schemas.microsoft.com/office/spreadsheetml/2014/revision" mc:Ignorable="xr" xr:uid="{6759DE15-67F6-408D-8228-AF6A32023F0E}" name="Pivottabell14" cacheId="19" applyNumberFormats="0" applyBorderFormats="0" applyFontFormats="0" applyPatternFormats="0" applyAlignmentFormats="0" applyWidthHeightFormats="1" dataCaption="Verdier" tag="cac01dd9-f9d1-4f99-9c1c-ca502ee8559b" updatedVersion="7" minRefreshableVersion="3" rowGrandTotals="0" itemPrintTitles="1" createdVersion="7" indent="0" outline="1" outlineData="1" multipleFieldFilters="0" chartFormat="7">
  <location ref="D41:J52" firstHeaderRow="1" firstDataRow="2" firstDataCol="1" rowPageCount="1" colPageCount="1"/>
  <pivotFields count="4">
    <pivotField axis="axisCol" allDrilled="1" subtotalTop="0" showAll="0" defaultSubtotal="0" defaultAttributeDrillState="1">
      <items count="5">
        <item s="1" x="3"/>
        <item s="1" x="0"/>
        <item s="1" x="1"/>
        <item s="1" x="4"/>
        <item s="1" x="2"/>
      </items>
    </pivotField>
    <pivotField dataField="1" subtotalTop="0" showAll="0" defaultSubtotal="0"/>
    <pivotField axis="axisPage" allDrilled="1" subtotalTop="0" showAll="0" dataSourceSort="1" defaultSubtotal="0" defaultAttributeDrillState="1"/>
    <pivotField axis="axisRow" allDrilled="1" subtotalTop="0" showAll="0" sortType="descending" defaultSubtotal="0" defaultAttributeDrillState="1">
      <items count="10">
        <item x="9"/>
        <item x="8"/>
        <item x="7"/>
        <item x="6"/>
        <item x="5"/>
        <item x="4"/>
        <item x="3"/>
        <item x="2"/>
        <item x="1"/>
        <item x="0"/>
      </items>
    </pivotField>
  </pivotFields>
  <rowFields count="1">
    <field x="3"/>
  </rowFields>
  <rowItems count="10">
    <i>
      <x/>
    </i>
    <i>
      <x v="1"/>
    </i>
    <i>
      <x v="2"/>
    </i>
    <i>
      <x v="3"/>
    </i>
    <i>
      <x v="4"/>
    </i>
    <i>
      <x v="5"/>
    </i>
    <i>
      <x v="6"/>
    </i>
    <i>
      <x v="7"/>
    </i>
    <i>
      <x v="8"/>
    </i>
    <i>
      <x v="9"/>
    </i>
  </rowItems>
  <colFields count="1">
    <field x="0"/>
  </colFields>
  <colItems count="6">
    <i>
      <x/>
    </i>
    <i>
      <x v="1"/>
    </i>
    <i>
      <x v="2"/>
    </i>
    <i>
      <x v="3"/>
    </i>
    <i>
      <x v="4"/>
    </i>
    <i t="grand">
      <x/>
    </i>
  </colItems>
  <pageFields count="1">
    <pageField fld="2" hier="6" name="[T_05038_Gj_snitt_inntekt].[år].&amp;[2020]" cap="2020"/>
  </pageFields>
  <dataFields count="1">
    <dataField fld="1" subtotal="count" baseField="0" baseItem="0"/>
  </dataFields>
  <chartFormats count="7">
    <chartFormat chart="0" format="0" series="1">
      <pivotArea type="data" outline="0" fieldPosition="0">
        <references count="1">
          <reference field="4294967294" count="1" selected="0">
            <x v="0"/>
          </reference>
        </references>
      </pivotArea>
    </chartFormat>
    <chartFormat chart="1" format="0" series="1">
      <pivotArea type="data" outline="0" fieldPosition="0">
        <references count="1">
          <reference field="4294967294" count="1" selected="0">
            <x v="0"/>
          </reference>
        </references>
      </pivotArea>
    </chartFormat>
    <chartFormat chart="6" format="0" series="1">
      <pivotArea type="data" outline="0" fieldPosition="0">
        <references count="2">
          <reference field="4294967294" count="1" selected="0">
            <x v="0"/>
          </reference>
          <reference field="0" count="1" selected="0">
            <x v="0"/>
          </reference>
        </references>
      </pivotArea>
    </chartFormat>
    <chartFormat chart="6" format="1" series="1">
      <pivotArea type="data" outline="0" fieldPosition="0">
        <references count="2">
          <reference field="4294967294" count="1" selected="0">
            <x v="0"/>
          </reference>
          <reference field="0" count="1" selected="0">
            <x v="1"/>
          </reference>
        </references>
      </pivotArea>
    </chartFormat>
    <chartFormat chart="6" format="2" series="1">
      <pivotArea type="data" outline="0" fieldPosition="0">
        <references count="2">
          <reference field="4294967294" count="1" selected="0">
            <x v="0"/>
          </reference>
          <reference field="0" count="1" selected="0">
            <x v="2"/>
          </reference>
        </references>
      </pivotArea>
    </chartFormat>
    <chartFormat chart="6" format="3" series="1">
      <pivotArea type="data" outline="0" fieldPosition="0">
        <references count="2">
          <reference field="4294967294" count="1" selected="0">
            <x v="0"/>
          </reference>
          <reference field="0" count="1" selected="0">
            <x v="3"/>
          </reference>
        </references>
      </pivotArea>
    </chartFormat>
    <chartFormat chart="6" format="4" series="1">
      <pivotArea type="data" outline="0" fieldPosition="0">
        <references count="2">
          <reference field="4294967294" count="1" selected="0">
            <x v="0"/>
          </reference>
          <reference field="0" count="1" selected="0">
            <x v="4"/>
          </reference>
        </references>
      </pivotArea>
    </chartFormat>
  </chartFormats>
  <pivotHierarchies count="45">
    <pivotHierarchy dragToData="1"/>
    <pivotHierarchy dragToData="1"/>
    <pivotHierarchy dragToData="1"/>
    <pivotHierarchy dragToData="1"/>
    <pivotHierarchy dragToData="1"/>
    <pivotHierarchy dragToData="1"/>
    <pivotHierarchy multipleItemSelectionAllowed="1" dragToData="1">
      <members count="1" level="1">
        <member name="[T_05038_Gj_snitt_inntekt].[år].&amp;[2020]"/>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ies>
  <pivotTableStyleInfo name="PivotStyleLight16" showRowHeaders="1" showColHeaders="1" showRowStripes="0" showColStripes="0" showLastColumn="1"/>
  <rowHierarchiesUsage count="1">
    <rowHierarchyUsage hierarchyUsage="21"/>
  </rowHierarchiesUsage>
  <colHierarchiesUsage count="1">
    <colHierarchyUsage hierarchyUsage="4"/>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_05038_Gj_snitt_inntekt]"/>
        <x15:activeTabTopLevelEntity name="[T_fylk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1.xml><?xml version="1.0" encoding="utf-8"?>
<pivotTableDefinition xmlns="http://schemas.openxmlformats.org/spreadsheetml/2006/main" xmlns:mc="http://schemas.openxmlformats.org/markup-compatibility/2006" xmlns:xr="http://schemas.microsoft.com/office/spreadsheetml/2014/revision" mc:Ignorable="xr" xr:uid="{5B63442E-1B2F-4FE7-ABDA-558747BB10D9}" name="Pivottabell2" cacheId="957" applyNumberFormats="0" applyBorderFormats="0" applyFontFormats="0" applyPatternFormats="0" applyAlignmentFormats="0" applyWidthHeightFormats="1" dataCaption="Verdier" tag="96bb4ae2-5b0b-499d-9e7c-5eb42bf68a01" updatedVersion="7" minRefreshableVersion="3" itemPrintTitles="1" createdVersion="7" indent="0" outline="1" outlineData="1" multipleFieldFilters="0" chartFormat="2">
  <location ref="G4:N6" firstHeaderRow="1" firstDataRow="2" firstDataCol="1" rowPageCount="2" colPageCount="1"/>
  <pivotFields count="4">
    <pivotField axis="axisCol" allDrilled="1" subtotalTop="0" showAll="0" dataSourceSort="1" defaultSubtotal="0" defaultAttributeDrillState="1">
      <items count="6">
        <item x="0"/>
        <item x="1"/>
        <item x="2"/>
        <item x="3"/>
        <item x="4"/>
        <item x="5"/>
      </items>
    </pivotField>
    <pivotField dataField="1" subtotalTop="0" showAll="0" defaultSubtotal="0"/>
    <pivotField axis="axisPage" allDrilled="1" subtotalTop="0" showAll="0" dataSourceSort="1" defaultSubtotal="0" defaultAttributeDrillState="1"/>
    <pivotField axis="axisPage" allDrilled="1" subtotalTop="0" showAll="0" dataSourceSort="1" defaultSubtotal="0" defaultAttributeDrillState="1"/>
  </pivotFields>
  <rowItems count="1">
    <i/>
  </rowItems>
  <colFields count="1">
    <field x="0"/>
  </colFields>
  <colItems count="7">
    <i>
      <x/>
    </i>
    <i>
      <x v="1"/>
    </i>
    <i>
      <x v="2"/>
    </i>
    <i>
      <x v="3"/>
    </i>
    <i>
      <x v="4"/>
    </i>
    <i>
      <x v="5"/>
    </i>
    <i t="grand">
      <x/>
    </i>
  </colItems>
  <pageFields count="2">
    <pageField fld="2" hier="6" name="[T_05038_Gj_snitt_inntekt].[år].&amp;[2020]" cap="2020"/>
    <pageField fld="3" hier="21" name="[T_fylke].[fylke].&amp;[Trøndelag]" cap="Trøndelag"/>
  </pageFields>
  <dataFields count="1">
    <dataField fld="1" subtotal="count" baseField="0" baseItem="0"/>
  </dataFields>
  <chartFormats count="7">
    <chartFormat chart="0" format="0" series="1">
      <pivotArea type="data" outline="0" fieldPosition="0">
        <references count="1">
          <reference field="4294967294" count="1" selected="0">
            <x v="0"/>
          </reference>
        </references>
      </pivotArea>
    </chartFormat>
    <chartFormat chart="1" format="0" series="1">
      <pivotArea type="data" outline="0" fieldPosition="0">
        <references count="2">
          <reference field="4294967294" count="1" selected="0">
            <x v="0"/>
          </reference>
          <reference field="0" count="1" selected="0">
            <x v="0"/>
          </reference>
        </references>
      </pivotArea>
    </chartFormat>
    <chartFormat chart="1" format="1" series="1">
      <pivotArea type="data" outline="0" fieldPosition="0">
        <references count="2">
          <reference field="4294967294" count="1" selected="0">
            <x v="0"/>
          </reference>
          <reference field="0" count="1" selected="0">
            <x v="1"/>
          </reference>
        </references>
      </pivotArea>
    </chartFormat>
    <chartFormat chart="1" format="2" series="1">
      <pivotArea type="data" outline="0" fieldPosition="0">
        <references count="2">
          <reference field="4294967294" count="1" selected="0">
            <x v="0"/>
          </reference>
          <reference field="0" count="1" selected="0">
            <x v="2"/>
          </reference>
        </references>
      </pivotArea>
    </chartFormat>
    <chartFormat chart="1" format="3" series="1">
      <pivotArea type="data" outline="0" fieldPosition="0">
        <references count="2">
          <reference field="4294967294" count="1" selected="0">
            <x v="0"/>
          </reference>
          <reference field="0" count="1" selected="0">
            <x v="3"/>
          </reference>
        </references>
      </pivotArea>
    </chartFormat>
    <chartFormat chart="1" format="4" series="1">
      <pivotArea type="data" outline="0" fieldPosition="0">
        <references count="2">
          <reference field="4294967294" count="1" selected="0">
            <x v="0"/>
          </reference>
          <reference field="0" count="1" selected="0">
            <x v="4"/>
          </reference>
        </references>
      </pivotArea>
    </chartFormat>
    <chartFormat chart="1" format="5" series="1">
      <pivotArea type="data" outline="0" fieldPosition="0">
        <references count="2">
          <reference field="4294967294" count="1" selected="0">
            <x v="0"/>
          </reference>
          <reference field="0" count="1" selected="0">
            <x v="5"/>
          </reference>
        </references>
      </pivotArea>
    </chartFormat>
  </chartFormats>
  <pivotHierarchies count="45">
    <pivotHierarchy dragToData="1"/>
    <pivotHierarchy dragToData="1"/>
    <pivotHierarchy dragToData="1"/>
    <pivotHierarchy dragToData="1"/>
    <pivotHierarchy dragToData="1"/>
    <pivotHierarchy dragToData="1"/>
    <pivotHierarchy multipleItemSelectionAllowed="1" dragToData="1">
      <members count="1" level="1">
        <member name="[T_05038_Gj_snitt_inntekt].[år].&amp;[2020]"/>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T_fylke].[fylke].&amp;[Trøndelag]"/>
      </members>
    </pivotHierarchy>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ies>
  <pivotTableStyleInfo name="PivotStyleLight16" showRowHeaders="1" showColHeaders="1" showRowStripes="0" showColStripes="0" showLastColumn="1"/>
  <colHierarchiesUsage count="1">
    <colHierarchyUsage hierarchyUsage="4"/>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_05038_Gj_snitt_inntekt]"/>
        <x15:activeTabTopLevelEntity name="[T_fylk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2.xml><?xml version="1.0" encoding="utf-8"?>
<pivotTableDefinition xmlns="http://schemas.openxmlformats.org/spreadsheetml/2006/main" xmlns:mc="http://schemas.openxmlformats.org/markup-compatibility/2006" xmlns:xr="http://schemas.microsoft.com/office/spreadsheetml/2014/revision" mc:Ignorable="xr" xr:uid="{31023109-254C-4D7F-8156-71C29D571A55}" name="Pivottabell9" cacheId="2" applyNumberFormats="0" applyBorderFormats="0" applyFontFormats="0" applyPatternFormats="0" applyAlignmentFormats="0" applyWidthHeightFormats="1" dataCaption="Verdier" tag="87841400-2d03-463c-9d3c-cef1228fe085" updatedVersion="7" minRefreshableVersion="3" subtotalHiddenItems="1" itemPrintTitles="1" createdVersion="7" indent="0" outline="1" outlineData="1" multipleFieldFilters="0" chartFormat="2">
  <location ref="J4:K15" firstHeaderRow="1" firstDataRow="1" firstDataCol="1" rowPageCount="2" colPageCount="1"/>
  <pivotFields count="4">
    <pivotField dataField="1" subtotalTop="0" showAll="0" defaultSubtotal="0"/>
    <pivotField axis="axisPage" allDrilled="1" subtotalTop="0" showAll="0" dataSourceSort="1" defaultSubtotal="0" defaultAttributeDrillState="1">
      <items count="5">
        <item x="0"/>
        <item x="1"/>
        <item x="2"/>
        <item x="3"/>
        <item x="4"/>
      </items>
    </pivotField>
    <pivotField axis="axisPage" allDrilled="1" subtotalTop="0" showAll="0" dataSourceSort="1" defaultSubtotal="0" defaultAttributeDrillState="1"/>
    <pivotField axis="axisRow" allDrilled="1" subtotalTop="0" showAll="0" sortType="ascending" defaultSubtotal="0" defaultAttributeDrillState="1">
      <items count="10">
        <item x="0"/>
        <item x="1"/>
        <item x="2"/>
        <item x="3"/>
        <item x="4"/>
        <item x="5"/>
        <item x="6"/>
        <item x="7"/>
        <item x="8"/>
        <item x="9"/>
      </items>
      <autoSortScope>
        <pivotArea dataOnly="0" outline="0" fieldPosition="0">
          <references count="1">
            <reference field="4294967294" count="1" selected="0">
              <x v="0"/>
            </reference>
          </references>
        </pivotArea>
      </autoSortScope>
    </pivotField>
  </pivotFields>
  <rowFields count="1">
    <field x="3"/>
  </rowFields>
  <rowItems count="11">
    <i>
      <x v="4"/>
    </i>
    <i>
      <x v="3"/>
    </i>
    <i>
      <x v="6"/>
    </i>
    <i>
      <x v="1"/>
    </i>
    <i>
      <x v="5"/>
    </i>
    <i>
      <x v="9"/>
    </i>
    <i>
      <x v="7"/>
    </i>
    <i>
      <x v="2"/>
    </i>
    <i>
      <x v="8"/>
    </i>
    <i>
      <x/>
    </i>
    <i t="grand">
      <x/>
    </i>
  </rowItems>
  <colItems count="1">
    <i/>
  </colItems>
  <pageFields count="2">
    <pageField fld="2" hier="14" name="[T_05043_inntekt_prosent_andel].[år].&amp;[2020]" cap="2020"/>
    <pageField fld="1" hier="12" name="[T_05043_inntekt_prosent_andel].[statistikkvariabel].&amp;[0 prosent]" cap="0 prosent"/>
  </pageFields>
  <dataFields count="1">
    <dataField fld="0" subtotal="count" baseField="0" baseItem="0"/>
  </dataFields>
  <chartFormats count="6">
    <chartFormat chart="0" format="0" series="1">
      <pivotArea type="data" outline="0" fieldPosition="0">
        <references count="2">
          <reference field="4294967294" count="1" selected="0">
            <x v="0"/>
          </reference>
          <reference field="1" count="1" selected="0">
            <x v="0"/>
          </reference>
        </references>
      </pivotArea>
    </chartFormat>
    <chartFormat chart="0" format="1" series="1">
      <pivotArea type="data" outline="0" fieldPosition="0">
        <references count="2">
          <reference field="4294967294" count="1" selected="0">
            <x v="0"/>
          </reference>
          <reference field="1" count="1" selected="0">
            <x v="1"/>
          </reference>
        </references>
      </pivotArea>
    </chartFormat>
    <chartFormat chart="0" format="2" series="1">
      <pivotArea type="data" outline="0" fieldPosition="0">
        <references count="2">
          <reference field="4294967294" count="1" selected="0">
            <x v="0"/>
          </reference>
          <reference field="1" count="1" selected="0">
            <x v="2"/>
          </reference>
        </references>
      </pivotArea>
    </chartFormat>
    <chartFormat chart="0" format="3" series="1">
      <pivotArea type="data" outline="0" fieldPosition="0">
        <references count="2">
          <reference field="4294967294" count="1" selected="0">
            <x v="0"/>
          </reference>
          <reference field="1" count="1" selected="0">
            <x v="3"/>
          </reference>
        </references>
      </pivotArea>
    </chartFormat>
    <chartFormat chart="0" format="4" series="1">
      <pivotArea type="data" outline="0" fieldPosition="0">
        <references count="2">
          <reference field="4294967294" count="1" selected="0">
            <x v="0"/>
          </reference>
          <reference field="1" count="1" selected="0">
            <x v="4"/>
          </reference>
        </references>
      </pivotArea>
    </chartFormat>
    <chartFormat chart="1" format="0" series="1">
      <pivotArea type="data" outline="0" fieldPosition="0">
        <references count="1">
          <reference field="4294967294" count="1" selected="0">
            <x v="0"/>
          </reference>
        </references>
      </pivotArea>
    </chartFormat>
  </chartFormats>
  <pivotHierarchies count="45">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ies>
  <pivotTableStyleInfo name="PivotStyleLight16" showRowHeaders="1" showColHeaders="1" showRowStripes="0" showColStripes="0" showLastColumn="1"/>
  <rowHierarchiesUsage count="1">
    <rowHierarchyUsage hierarchyUsage="21"/>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_05043_inntekt_prosent_andel]"/>
        <x15:activeTabTopLevelEntity name="[T_fylk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3.xml><?xml version="1.0" encoding="utf-8"?>
<pivotTableDefinition xmlns="http://schemas.openxmlformats.org/spreadsheetml/2006/main" xmlns:mc="http://schemas.openxmlformats.org/markup-compatibility/2006" xmlns:xr="http://schemas.microsoft.com/office/spreadsheetml/2014/revision" mc:Ignorable="xr" xr:uid="{0CB13677-FA40-4BD4-B59F-FA156B6136D4}" name="Pivottabell8" cacheId="21" applyNumberFormats="0" applyBorderFormats="0" applyFontFormats="0" applyPatternFormats="0" applyAlignmentFormats="0" applyWidthHeightFormats="1" dataCaption="Verdier" tag="c41798ad-c3f1-48df-a18f-2d1a12af6db6" updatedVersion="7" minRefreshableVersion="3" itemPrintTitles="1" createdVersion="7" indent="0" outline="1" outlineData="1" multipleFieldFilters="0" chartFormat="7">
  <location ref="B3:H15" firstHeaderRow="1" firstDataRow="2" firstDataCol="1" rowPageCount="1" colPageCount="1"/>
  <pivotFields count="4">
    <pivotField dataField="1" subtotalTop="0" showAll="0" defaultSubtotal="0"/>
    <pivotField axis="axisCol" allDrilled="1" subtotalTop="0" showAll="0" defaultSubtotal="0" defaultAttributeDrillState="1">
      <items count="5">
        <item x="0"/>
        <item x="2"/>
        <item x="1"/>
        <item x="3"/>
        <item x="4"/>
      </items>
    </pivotField>
    <pivotField axis="axisPage" allDrilled="1" subtotalTop="0" showAll="0" dataSourceSort="1" defaultSubtotal="0" defaultAttributeDrillState="1"/>
    <pivotField axis="axisRow" allDrilled="1" subtotalTop="0" showAll="0" sortType="descending" defaultSubtotal="0" defaultAttributeDrillState="1">
      <items count="10">
        <item x="9"/>
        <item x="8"/>
        <item x="7"/>
        <item x="6"/>
        <item x="5"/>
        <item x="4"/>
        <item x="3"/>
        <item x="2"/>
        <item x="1"/>
        <item x="0"/>
      </items>
    </pivotField>
  </pivotFields>
  <rowFields count="1">
    <field x="3"/>
  </rowFields>
  <rowItems count="11">
    <i>
      <x/>
    </i>
    <i>
      <x v="1"/>
    </i>
    <i>
      <x v="2"/>
    </i>
    <i>
      <x v="3"/>
    </i>
    <i>
      <x v="4"/>
    </i>
    <i>
      <x v="5"/>
    </i>
    <i>
      <x v="6"/>
    </i>
    <i>
      <x v="7"/>
    </i>
    <i>
      <x v="8"/>
    </i>
    <i>
      <x v="9"/>
    </i>
    <i t="grand">
      <x/>
    </i>
  </rowItems>
  <colFields count="1">
    <field x="1"/>
  </colFields>
  <colItems count="6">
    <i>
      <x/>
    </i>
    <i>
      <x v="1"/>
    </i>
    <i>
      <x v="2"/>
    </i>
    <i>
      <x v="3"/>
    </i>
    <i>
      <x v="4"/>
    </i>
    <i t="grand">
      <x/>
    </i>
  </colItems>
  <pageFields count="1">
    <pageField fld="2" hier="14" name="[T_05043_inntekt_prosent_andel].[år].&amp;[2020]" cap="2020"/>
  </pageFields>
  <dataFields count="1">
    <dataField fld="0" subtotal="count" baseField="0" baseItem="0"/>
  </dataFields>
  <pivotHierarchies count="45">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ies>
  <pivotTableStyleInfo name="PivotStyleLight16" showRowHeaders="1" showColHeaders="1" showRowStripes="0" showColStripes="0" showLastColumn="1"/>
  <rowHierarchiesUsage count="1">
    <rowHierarchyUsage hierarchyUsage="21"/>
  </rowHierarchiesUsage>
  <colHierarchiesUsage count="1">
    <colHierarchyUsage hierarchyUsage="1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_05043_inntekt_prosent_andel]"/>
        <x15:activeTabTopLevelEntity name="[T_fylk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4.xml><?xml version="1.0" encoding="utf-8"?>
<pivotTableDefinition xmlns="http://schemas.openxmlformats.org/spreadsheetml/2006/main" xmlns:mc="http://schemas.openxmlformats.org/markup-compatibility/2006" xmlns:xr="http://schemas.microsoft.com/office/spreadsheetml/2014/revision" mc:Ignorable="xr" xr:uid="{9A2F6798-87F3-4C40-91E0-DF5E3FA0D887}" name="Pivottabell12" cacheId="1" applyNumberFormats="0" applyBorderFormats="0" applyFontFormats="0" applyPatternFormats="0" applyAlignmentFormats="0" applyWidthHeightFormats="1" dataCaption="Verdier" tag="c3bcfe82-9202-488d-b281-25b167c263ea" updatedVersion="7" minRefreshableVersion="3" subtotalHiddenItems="1" itemPrintTitles="1" createdVersion="7" indent="0" outline="1" outlineData="1" multipleFieldFilters="0" chartFormat="4">
  <location ref="E45:F56" firstHeaderRow="1" firstDataRow="1" firstDataCol="1" rowPageCount="2" colPageCount="1"/>
  <pivotFields count="4">
    <pivotField axis="axisPage" allDrilled="1" subtotalTop="0" showAll="0" dataSourceSort="1" defaultSubtotal="0" defaultAttributeDrillState="1">
      <items count="1">
        <item s="1" x="0"/>
      </items>
    </pivotField>
    <pivotField dataField="1" subtotalTop="0" showAll="0" defaultSubtotal="0"/>
    <pivotField axis="axisPage" allDrilled="1" subtotalTop="0" showAll="0" dataSourceSort="1" defaultSubtotal="0" defaultAttributeDrillState="1"/>
    <pivotField axis="axisRow" allDrilled="1" subtotalTop="0" showAll="0" sortType="ascending" defaultSubtotal="0" defaultAttributeDrillState="1">
      <items count="10">
        <item x="0"/>
        <item x="1"/>
        <item x="2"/>
        <item x="3"/>
        <item x="4"/>
        <item x="5"/>
        <item x="6"/>
        <item x="7"/>
        <item x="8"/>
        <item x="9"/>
      </items>
      <autoSortScope>
        <pivotArea dataOnly="0" outline="0" fieldPosition="0">
          <references count="1">
            <reference field="4294967294" count="1" selected="0">
              <x v="0"/>
            </reference>
          </references>
        </pivotArea>
      </autoSortScope>
    </pivotField>
  </pivotFields>
  <rowFields count="1">
    <field x="3"/>
  </rowFields>
  <rowItems count="11">
    <i>
      <x v="8"/>
    </i>
    <i>
      <x/>
    </i>
    <i>
      <x v="2"/>
    </i>
    <i>
      <x v="7"/>
    </i>
    <i>
      <x v="9"/>
    </i>
    <i>
      <x v="1"/>
    </i>
    <i>
      <x v="5"/>
    </i>
    <i>
      <x v="6"/>
    </i>
    <i>
      <x v="3"/>
    </i>
    <i>
      <x v="4"/>
    </i>
    <i t="grand">
      <x/>
    </i>
  </rowItems>
  <colItems count="1">
    <i/>
  </colItems>
  <pageFields count="2">
    <pageField fld="2" hier="0" name="[næringsinntekt].[statistikkvariabel].&amp;[Næringsinntekt fra jordbruk per bruker (kr)]" cap="Næringsinntekt fra jordbruk per bruker (kr)"/>
    <pageField fld="0" hier="2" name="[næringsinntekt].[år].&amp;[2020]" cap="2020"/>
  </pageFields>
  <dataFields count="1">
    <dataField name="Sum av Verdi" fld="1" baseField="0" baseItem="0" numFmtId="164"/>
  </dataFields>
  <formats count="1">
    <format dxfId="72">
      <pivotArea outline="0" collapsedLevelsAreSubtotals="1" fieldPosition="0"/>
    </format>
  </formats>
  <chartFormats count="1">
    <chartFormat chart="3" format="2" series="1">
      <pivotArea type="data" outline="0" fieldPosition="0">
        <references count="1">
          <reference field="4294967294" count="1" selected="0">
            <x v="0"/>
          </reference>
        </references>
      </pivotArea>
    </chartFormat>
  </chartFormats>
  <pivotHierarchies count="45">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ies>
  <pivotTableStyleInfo name="PivotStyleLight16" showRowHeaders="1" showColHeaders="1" showRowStripes="0" showColStripes="0" showLastColumn="1"/>
  <rowHierarchiesUsage count="1">
    <rowHierarchyUsage hierarchyUsage="21"/>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næringsinntekt]"/>
        <x15:activeTabTopLevelEntity name="[T_fylk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5.xml><?xml version="1.0" encoding="utf-8"?>
<pivotTableDefinition xmlns="http://schemas.openxmlformats.org/spreadsheetml/2006/main" xmlns:mc="http://schemas.openxmlformats.org/markup-compatibility/2006" xmlns:xr="http://schemas.microsoft.com/office/spreadsheetml/2014/revision" mc:Ignorable="xr" xr:uid="{110AEDCE-965E-4A6E-B5CD-358692AD7458}" name="Pivottabell6" cacheId="22" applyNumberFormats="0" applyBorderFormats="0" applyFontFormats="0" applyPatternFormats="0" applyAlignmentFormats="0" applyWidthHeightFormats="1" dataCaption="Verdier" tag="6e3dd185-2509-47d1-90e5-0ee5cf75093b" updatedVersion="7" minRefreshableVersion="3" itemPrintTitles="1" createdVersion="7" indent="0" outline="1" outlineData="1" multipleFieldFilters="0" chartFormat="6">
  <location ref="F26:L38" firstHeaderRow="1" firstDataRow="2" firstDataCol="1" rowPageCount="1" colPageCount="1"/>
  <pivotFields count="4">
    <pivotField axis="axisCol" allDrilled="1" subtotalTop="0" showAll="0" defaultSubtotal="0" defaultAttributeDrillState="1">
      <items count="5">
        <item s="1" x="1"/>
        <item s="1" x="0"/>
        <item s="1" x="2"/>
        <item s="1" x="3"/>
        <item s="1" x="4"/>
      </items>
    </pivotField>
    <pivotField axis="axisPage" allDrilled="1" subtotalTop="0" showAll="0" dataSourceSort="1" defaultSubtotal="0" defaultAttributeDrillState="1">
      <items count="11">
        <item x="0"/>
        <item x="1"/>
        <item x="2"/>
        <item x="3"/>
        <item x="4"/>
        <item x="5"/>
        <item x="6"/>
        <item x="7"/>
        <item x="8"/>
        <item x="9"/>
        <item s="1" x="10"/>
      </items>
    </pivotField>
    <pivotField dataField="1" subtotalTop="0" showAll="0" defaultSubtotal="0"/>
    <pivotField axis="axisRow" allDrilled="1" subtotalTop="0" showAll="0" sortType="descending" defaultSubtotal="0" defaultAttributeDrillState="1">
      <items count="10">
        <item x="9"/>
        <item x="8"/>
        <item x="7"/>
        <item x="6"/>
        <item x="5"/>
        <item x="4"/>
        <item x="3"/>
        <item x="2"/>
        <item x="1"/>
        <item x="0"/>
      </items>
    </pivotField>
  </pivotFields>
  <rowFields count="1">
    <field x="3"/>
  </rowFields>
  <rowItems count="11">
    <i>
      <x/>
    </i>
    <i>
      <x v="1"/>
    </i>
    <i>
      <x v="2"/>
    </i>
    <i>
      <x v="3"/>
    </i>
    <i>
      <x v="4"/>
    </i>
    <i>
      <x v="5"/>
    </i>
    <i>
      <x v="6"/>
    </i>
    <i>
      <x v="7"/>
    </i>
    <i>
      <x v="8"/>
    </i>
    <i>
      <x v="9"/>
    </i>
    <i t="grand">
      <x/>
    </i>
  </rowItems>
  <colFields count="1">
    <field x="0"/>
  </colFields>
  <colItems count="6">
    <i>
      <x/>
    </i>
    <i>
      <x v="1"/>
    </i>
    <i>
      <x v="2"/>
    </i>
    <i>
      <x v="3"/>
    </i>
    <i>
      <x v="4"/>
    </i>
    <i t="grand">
      <x/>
    </i>
  </colItems>
  <pageFields count="1">
    <pageField fld="1" hier="18" name="[T_09823_gjeld_renteutgifter].[år].&amp;[2020]" cap="2020"/>
  </pageFields>
  <dataFields count="1">
    <dataField name="Sum av Verdi" fld="2" showDataAs="percentOfRow" baseField="3" baseItem="0" numFmtId="9"/>
  </dataFields>
  <formats count="5">
    <format dxfId="22">
      <pivotArea field="3" type="button" dataOnly="0" labelOnly="1" outline="0" axis="axisRow" fieldPosition="0"/>
    </format>
    <format dxfId="21">
      <pivotArea dataOnly="0" labelOnly="1" fieldPosition="0">
        <references count="1">
          <reference field="0" count="0"/>
        </references>
      </pivotArea>
    </format>
    <format dxfId="20">
      <pivotArea dataOnly="0" labelOnly="1" grandCol="1" outline="0" fieldPosition="0"/>
    </format>
    <format dxfId="19">
      <pivotArea outline="0" fieldPosition="0">
        <references count="1">
          <reference field="4294967294" count="1">
            <x v="0"/>
          </reference>
        </references>
      </pivotArea>
    </format>
    <format dxfId="18">
      <pivotArea outline="0" collapsedLevelsAreSubtotals="1" fieldPosition="0"/>
    </format>
  </formats>
  <chartFormats count="10">
    <chartFormat chart="0" format="0" series="1">
      <pivotArea type="data" outline="0" fieldPosition="0">
        <references count="2">
          <reference field="4294967294" count="1" selected="0">
            <x v="0"/>
          </reference>
          <reference field="0" count="1" selected="0">
            <x v="1"/>
          </reference>
        </references>
      </pivotArea>
    </chartFormat>
    <chartFormat chart="0" format="1" series="1">
      <pivotArea type="data" outline="0" fieldPosition="0">
        <references count="2">
          <reference field="4294967294" count="1" selected="0">
            <x v="0"/>
          </reference>
          <reference field="0" count="1" selected="0">
            <x v="0"/>
          </reference>
        </references>
      </pivotArea>
    </chartFormat>
    <chartFormat chart="0" format="2" series="1">
      <pivotArea type="data" outline="0" fieldPosition="0">
        <references count="2">
          <reference field="4294967294" count="1" selected="0">
            <x v="0"/>
          </reference>
          <reference field="0" count="1" selected="0">
            <x v="2"/>
          </reference>
        </references>
      </pivotArea>
    </chartFormat>
    <chartFormat chart="0" format="3" series="1">
      <pivotArea type="data" outline="0" fieldPosition="0">
        <references count="2">
          <reference field="4294967294" count="1" selected="0">
            <x v="0"/>
          </reference>
          <reference field="0" count="1" selected="0">
            <x v="3"/>
          </reference>
        </references>
      </pivotArea>
    </chartFormat>
    <chartFormat chart="0" format="4" series="1">
      <pivotArea type="data" outline="0" fieldPosition="0">
        <references count="2">
          <reference field="4294967294" count="1" selected="0">
            <x v="0"/>
          </reference>
          <reference field="0" count="1" selected="0">
            <x v="4"/>
          </reference>
        </references>
      </pivotArea>
    </chartFormat>
    <chartFormat chart="1" format="0" series="1">
      <pivotArea type="data" outline="0" fieldPosition="0">
        <references count="2">
          <reference field="4294967294" count="1" selected="0">
            <x v="0"/>
          </reference>
          <reference field="0" count="1" selected="0">
            <x v="1"/>
          </reference>
        </references>
      </pivotArea>
    </chartFormat>
    <chartFormat chart="1" format="1" series="1">
      <pivotArea type="data" outline="0" fieldPosition="0">
        <references count="2">
          <reference field="4294967294" count="1" selected="0">
            <x v="0"/>
          </reference>
          <reference field="0" count="1" selected="0">
            <x v="0"/>
          </reference>
        </references>
      </pivotArea>
    </chartFormat>
    <chartFormat chart="1" format="2" series="1">
      <pivotArea type="data" outline="0" fieldPosition="0">
        <references count="2">
          <reference field="4294967294" count="1" selected="0">
            <x v="0"/>
          </reference>
          <reference field="0" count="1" selected="0">
            <x v="2"/>
          </reference>
        </references>
      </pivotArea>
    </chartFormat>
    <chartFormat chart="1" format="3" series="1">
      <pivotArea type="data" outline="0" fieldPosition="0">
        <references count="2">
          <reference field="4294967294" count="1" selected="0">
            <x v="0"/>
          </reference>
          <reference field="0" count="1" selected="0">
            <x v="3"/>
          </reference>
        </references>
      </pivotArea>
    </chartFormat>
    <chartFormat chart="1" format="4" series="1">
      <pivotArea type="data" outline="0" fieldPosition="0">
        <references count="2">
          <reference field="4294967294" count="1" selected="0">
            <x v="0"/>
          </reference>
          <reference field="0" count="1" selected="0">
            <x v="4"/>
          </reference>
        </references>
      </pivotArea>
    </chartFormat>
  </chartFormats>
  <pivotHierarchies count="45">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ies>
  <pivotTableStyleInfo name="PivotStyleLight17" showRowHeaders="1" showColHeaders="1" showRowStripes="0" showColStripes="0" showLastColumn="1"/>
  <rowHierarchiesUsage count="1">
    <rowHierarchyUsage hierarchyUsage="21"/>
  </rowHierarchiesUsage>
  <colHierarchiesUsage count="1">
    <colHierarchyUsage hierarchyUsage="16"/>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_09823_gjeld_renteutgifter]"/>
        <x15:activeTabTopLevelEntity name="[T_fylk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6.xml><?xml version="1.0" encoding="utf-8"?>
<pivotTableDefinition xmlns="http://schemas.openxmlformats.org/spreadsheetml/2006/main" xmlns:mc="http://schemas.openxmlformats.org/markup-compatibility/2006" xmlns:xr="http://schemas.microsoft.com/office/spreadsheetml/2014/revision" mc:Ignorable="xr" xr:uid="{D9E26084-23C1-4D99-A9D7-98B0A063A374}" name="Pivottabell11" cacheId="23" applyNumberFormats="0" applyBorderFormats="0" applyFontFormats="0" applyPatternFormats="0" applyAlignmentFormats="0" applyWidthHeightFormats="1" dataCaption="Verdier" tag="6e3dd185-2509-47d1-90e5-0ee5cf75093b" updatedVersion="7" minRefreshableVersion="3" itemPrintTitles="1" createdVersion="7" indent="0" outline="1" outlineData="1" multipleFieldFilters="0" chartFormat="3">
  <location ref="F5:L18" firstHeaderRow="1" firstDataRow="2" firstDataCol="1" rowPageCount="1" colPageCount="1"/>
  <pivotFields count="4">
    <pivotField axis="axisCol" allDrilled="1" subtotalTop="0" showAll="0" defaultSubtotal="0" defaultAttributeDrillState="1">
      <items count="5">
        <item s="1" x="1"/>
        <item s="1" x="0"/>
        <item s="1" x="2"/>
        <item s="1" x="3"/>
        <item s="1" x="4"/>
      </items>
    </pivotField>
    <pivotField axis="axisRow" allDrilled="1" subtotalTop="0" showAll="0" dataSourceSort="1" defaultSubtotal="0" defaultAttributeDrillState="1">
      <items count="11">
        <item s="1" x="0"/>
        <item s="1" x="1"/>
        <item s="1" x="2"/>
        <item s="1" x="3"/>
        <item s="1" x="4"/>
        <item s="1" x="5"/>
        <item s="1" x="6"/>
        <item s="1" x="7"/>
        <item s="1" x="8"/>
        <item s="1" x="9"/>
        <item s="1" x="10"/>
      </items>
    </pivotField>
    <pivotField dataField="1" subtotalTop="0" showAll="0" defaultSubtotal="0"/>
    <pivotField axis="axisPage" allDrilled="1" subtotalTop="0" showAll="0" dataSourceSort="1" defaultSubtotal="0" defaultAttributeDrillState="1"/>
  </pivotFields>
  <rowFields count="1">
    <field x="1"/>
  </rowFields>
  <rowItems count="12">
    <i>
      <x/>
    </i>
    <i>
      <x v="1"/>
    </i>
    <i>
      <x v="2"/>
    </i>
    <i>
      <x v="3"/>
    </i>
    <i>
      <x v="4"/>
    </i>
    <i>
      <x v="5"/>
    </i>
    <i>
      <x v="6"/>
    </i>
    <i>
      <x v="7"/>
    </i>
    <i>
      <x v="8"/>
    </i>
    <i>
      <x v="9"/>
    </i>
    <i>
      <x v="10"/>
    </i>
    <i t="grand">
      <x/>
    </i>
  </rowItems>
  <colFields count="1">
    <field x="0"/>
  </colFields>
  <colItems count="6">
    <i>
      <x/>
    </i>
    <i>
      <x v="1"/>
    </i>
    <i>
      <x v="2"/>
    </i>
    <i>
      <x v="3"/>
    </i>
    <i>
      <x v="4"/>
    </i>
    <i t="grand">
      <x/>
    </i>
  </colItems>
  <pageFields count="1">
    <pageField fld="3" hier="21" name="[T_fylke].[fylke].&amp;[Trøndelag]" cap="Trøndelag"/>
  </pageFields>
  <dataFields count="1">
    <dataField name="Sum av Verdi" fld="2" baseField="0" baseItem="0" numFmtId="164"/>
  </dataFields>
  <formats count="4">
    <format dxfId="26">
      <pivotArea field="3" type="button" dataOnly="0" labelOnly="1" outline="0" axis="axisPage" fieldPosition="0"/>
    </format>
    <format dxfId="25">
      <pivotArea dataOnly="0" labelOnly="1" fieldPosition="0">
        <references count="1">
          <reference field="0" count="0"/>
        </references>
      </pivotArea>
    </format>
    <format dxfId="24">
      <pivotArea dataOnly="0" labelOnly="1" grandCol="1" outline="0" fieldPosition="0"/>
    </format>
    <format dxfId="23">
      <pivotArea outline="0" collapsedLevelsAreSubtotals="1" fieldPosition="0"/>
    </format>
  </formats>
  <pivotHierarchies count="45">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ies>
  <pivotTableStyleInfo name="PivotStyleLight17" showRowHeaders="1" showColHeaders="1" showRowStripes="0" showColStripes="0" showLastColumn="1"/>
  <rowHierarchiesUsage count="1">
    <rowHierarchyUsage hierarchyUsage="18"/>
  </rowHierarchiesUsage>
  <colHierarchiesUsage count="1">
    <colHierarchyUsage hierarchyUsage="16"/>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_09823_gjeld_renteutgifter]"/>
        <x15:activeTabTopLevelEntity name="[T_fylk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7.xml><?xml version="1.0" encoding="utf-8"?>
<pivotTableDefinition xmlns="http://schemas.openxmlformats.org/spreadsheetml/2006/main" xmlns:mc="http://schemas.openxmlformats.org/markup-compatibility/2006" xmlns:xr="http://schemas.microsoft.com/office/spreadsheetml/2014/revision" mc:Ignorable="xr" xr:uid="{F38099F1-CED1-4A44-8836-46308413B76C}" name="Pivottabell10" cacheId="26" applyNumberFormats="0" applyBorderFormats="0" applyFontFormats="0" applyPatternFormats="0" applyAlignmentFormats="0" applyWidthHeightFormats="1" dataCaption="Verdier" tag="90e2127f-866c-4301-a4f1-eae7d83163f9" updatedVersion="7" minRefreshableVersion="3" itemPrintTitles="1" createdVersion="7" indent="0" outline="1" outlineData="1" multipleFieldFilters="0" chartFormat="7">
  <location ref="B5:C16" firstHeaderRow="1" firstDataRow="1" firstDataCol="1" rowPageCount="2" colPageCount="1"/>
  <pivotFields count="4">
    <pivotField axis="axisPage" allDrilled="1" subtotalTop="0" showAll="0" dataSourceSort="1" defaultSubtotal="0" defaultAttributeDrillState="1">
      <items count="2">
        <item s="1" x="0"/>
        <item x="1"/>
      </items>
    </pivotField>
    <pivotField axis="axisPage" allDrilled="1" subtotalTop="0" showAll="0" dataSourceSort="1" defaultSubtotal="0" defaultAttributeDrillState="1"/>
    <pivotField dataField="1" subtotalTop="0" showAll="0" defaultSubtotal="0"/>
    <pivotField axis="axisRow" allDrilled="1" subtotalTop="0" showAll="0" sortType="ascending" defaultSubtotal="0" defaultAttributeDrillState="1">
      <items count="10">
        <item x="0"/>
        <item x="1"/>
        <item x="2"/>
        <item x="3"/>
        <item x="4"/>
        <item x="5"/>
        <item x="6"/>
        <item x="7"/>
        <item x="8"/>
        <item x="9"/>
      </items>
      <autoSortScope>
        <pivotArea dataOnly="0" outline="0" fieldPosition="0">
          <references count="1">
            <reference field="4294967294" count="1" selected="0">
              <x v="0"/>
            </reference>
          </references>
        </pivotArea>
      </autoSortScope>
    </pivotField>
  </pivotFields>
  <rowFields count="1">
    <field x="3"/>
  </rowFields>
  <rowItems count="11">
    <i>
      <x v="8"/>
    </i>
    <i>
      <x v="5"/>
    </i>
    <i>
      <x v="2"/>
    </i>
    <i>
      <x/>
    </i>
    <i>
      <x v="3"/>
    </i>
    <i>
      <x v="7"/>
    </i>
    <i>
      <x v="1"/>
    </i>
    <i>
      <x v="9"/>
    </i>
    <i>
      <x v="6"/>
    </i>
    <i>
      <x v="4"/>
    </i>
    <i t="grand">
      <x/>
    </i>
  </rowItems>
  <colItems count="1">
    <i/>
  </colItems>
  <pageFields count="2">
    <pageField fld="1" hier="18" name="[T_09823_gjeld_renteutgifter].[år].&amp;[2020]" cap="2020"/>
    <pageField fld="0" hier="16" name="[T_09823_gjeld_renteutgifter].[statistikkvariabel].&amp;[Gjennomsnittlig gjeld for brukere (kr)]" cap="Gjennomsnittlig gjeld for brukere (kr)"/>
  </pageFields>
  <dataFields count="1">
    <dataField name="Sum av Verdi" fld="2" baseField="0" baseItem="0" numFmtId="164"/>
  </dataFields>
  <formats count="4">
    <format dxfId="30">
      <pivotArea field="3" type="button" dataOnly="0" labelOnly="1" outline="0" axis="axisRow" fieldPosition="0"/>
    </format>
    <format dxfId="29">
      <pivotArea dataOnly="0" labelOnly="1" fieldPosition="0">
        <references count="1">
          <reference field="0" count="0"/>
        </references>
      </pivotArea>
    </format>
    <format dxfId="28">
      <pivotArea dataOnly="0" labelOnly="1" grandCol="1" outline="0" fieldPosition="0"/>
    </format>
    <format dxfId="27">
      <pivotArea outline="0" collapsedLevelsAreSubtotals="1" fieldPosition="0"/>
    </format>
  </formats>
  <chartFormats count="1">
    <chartFormat chart="6" format="2" series="1">
      <pivotArea type="data" outline="0" fieldPosition="0">
        <references count="1">
          <reference field="4294967294" count="1" selected="0">
            <x v="0"/>
          </reference>
        </references>
      </pivotArea>
    </chartFormat>
  </chartFormats>
  <pivotHierarchies count="45">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ies>
  <pivotTableStyleInfo name="PivotStyleLight16" showRowHeaders="1" showColHeaders="1" showRowStripes="0" showColStripes="0" showLastColumn="1"/>
  <rowHierarchiesUsage count="1">
    <rowHierarchyUsage hierarchyUsage="21"/>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_09823_gjeld_renteutgifter]"/>
        <x15:activeTabTopLevelEntity name="[T_fylk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8.xml><?xml version="1.0" encoding="utf-8"?>
<pivotTableDefinition xmlns="http://schemas.openxmlformats.org/spreadsheetml/2006/main" xmlns:mc="http://schemas.openxmlformats.org/markup-compatibility/2006" xmlns:xr="http://schemas.microsoft.com/office/spreadsheetml/2014/revision" mc:Ignorable="xr" xr:uid="{D61E3938-CF33-4311-8DAB-2DE55F975356}" name="Pivottabell14" cacheId="24" applyNumberFormats="0" applyBorderFormats="0" applyFontFormats="0" applyPatternFormats="0" applyAlignmentFormats="0" applyWidthHeightFormats="1" dataCaption="Verdier" tag="1f857671-20e4-45c4-8a4f-d19b22d426be" updatedVersion="7" minRefreshableVersion="3" rowGrandTotals="0" colGrandTotals="0" itemPrintTitles="1" createdVersion="7" indent="0" outline="1" outlineData="1" multipleFieldFilters="0" chartFormat="13">
  <location ref="B27:C38" firstHeaderRow="1" firstDataRow="2" firstDataCol="1" rowPageCount="1" colPageCount="1"/>
  <pivotFields count="4">
    <pivotField axis="axisCol" allDrilled="1" subtotalTop="0" showAll="0" dataSourceSort="1" defaultSubtotal="0" defaultAttributeDrillState="1">
      <items count="8">
        <item s="1" x="0"/>
        <item x="1"/>
        <item x="2"/>
        <item x="3"/>
        <item x="4"/>
        <item x="5"/>
        <item x="6"/>
        <item x="7"/>
      </items>
    </pivotField>
    <pivotField axis="axisPage" allDrilled="1" subtotalTop="0" showAll="0" dataSourceSort="1" defaultSubtotal="0" defaultAttributeDrillState="1">
      <items count="11">
        <item x="0"/>
        <item x="1"/>
        <item x="2"/>
        <item x="3"/>
        <item x="4"/>
        <item x="5"/>
        <item x="6"/>
        <item x="7"/>
        <item x="8"/>
        <item x="9"/>
        <item s="1" x="10"/>
      </items>
    </pivotField>
    <pivotField dataField="1" subtotalTop="0" showAll="0" defaultSubtotal="0"/>
    <pivotField axis="axisRow" allDrilled="1" subtotalTop="0" showAll="0" sortType="ascending" defaultSubtotal="0" defaultAttributeDrillState="1">
      <items count="10">
        <item x="0"/>
        <item x="1"/>
        <item x="2"/>
        <item x="3"/>
        <item x="4"/>
        <item x="5"/>
        <item x="6"/>
        <item x="7"/>
        <item x="8"/>
        <item x="9"/>
      </items>
      <autoSortScope>
        <pivotArea dataOnly="0" outline="0" fieldPosition="0">
          <references count="2">
            <reference field="4294967294" count="1" selected="0">
              <x v="0"/>
            </reference>
            <reference field="0" count="1" selected="0">
              <x v="0"/>
            </reference>
          </references>
        </pivotArea>
      </autoSortScope>
    </pivotField>
  </pivotFields>
  <rowFields count="1">
    <field x="3"/>
  </rowFields>
  <rowItems count="10">
    <i>
      <x v="8"/>
    </i>
    <i>
      <x v="5"/>
    </i>
    <i>
      <x/>
    </i>
    <i>
      <x v="2"/>
    </i>
    <i>
      <x v="7"/>
    </i>
    <i>
      <x v="9"/>
    </i>
    <i>
      <x v="1"/>
    </i>
    <i>
      <x v="3"/>
    </i>
    <i>
      <x v="6"/>
    </i>
    <i>
      <x v="4"/>
    </i>
  </rowItems>
  <colFields count="1">
    <field x="0"/>
  </colFields>
  <colItems count="1">
    <i>
      <x/>
    </i>
  </colItems>
  <pageFields count="1">
    <pageField fld="1" hier="18" name="[T_09823_gjeld_renteutgifter].[år].&amp;[2020]" cap="2020"/>
  </pageFields>
  <dataFields count="1">
    <dataField name="Sum av Verdi" fld="2" baseField="0" baseItem="0" numFmtId="164"/>
  </dataFields>
  <formats count="4">
    <format dxfId="34">
      <pivotArea field="3" type="button" dataOnly="0" labelOnly="1" outline="0" axis="axisRow" fieldPosition="0"/>
    </format>
    <format dxfId="33">
      <pivotArea dataOnly="0" labelOnly="1" fieldPosition="0">
        <references count="1">
          <reference field="0" count="0"/>
        </references>
      </pivotArea>
    </format>
    <format dxfId="32">
      <pivotArea dataOnly="0" labelOnly="1" grandCol="1" outline="0" fieldPosition="0"/>
    </format>
    <format dxfId="31">
      <pivotArea outline="0" collapsedLevelsAreSubtotals="1" fieldPosition="0"/>
    </format>
  </formats>
  <chartFormats count="13">
    <chartFormat chart="0" format="0" series="1">
      <pivotArea type="data" outline="0" fieldPosition="0">
        <references count="2">
          <reference field="4294967294" count="1" selected="0">
            <x v="0"/>
          </reference>
          <reference field="0" count="1" selected="0">
            <x v="3"/>
          </reference>
        </references>
      </pivotArea>
    </chartFormat>
    <chartFormat chart="0" format="1" series="1">
      <pivotArea type="data" outline="0" fieldPosition="0">
        <references count="2">
          <reference field="4294967294" count="1" selected="0">
            <x v="0"/>
          </reference>
          <reference field="0" count="1" selected="0">
            <x v="4"/>
          </reference>
        </references>
      </pivotArea>
    </chartFormat>
    <chartFormat chart="0" format="2" series="1">
      <pivotArea type="data" outline="0" fieldPosition="0">
        <references count="2">
          <reference field="4294967294" count="1" selected="0">
            <x v="0"/>
          </reference>
          <reference field="0" count="1" selected="0">
            <x v="5"/>
          </reference>
        </references>
      </pivotArea>
    </chartFormat>
    <chartFormat chart="0" format="3" series="1">
      <pivotArea type="data" outline="0" fieldPosition="0">
        <references count="2">
          <reference field="4294967294" count="1" selected="0">
            <x v="0"/>
          </reference>
          <reference field="0" count="1" selected="0">
            <x v="6"/>
          </reference>
        </references>
      </pivotArea>
    </chartFormat>
    <chartFormat chart="0" format="4" series="1">
      <pivotArea type="data" outline="0" fieldPosition="0">
        <references count="2">
          <reference field="4294967294" count="1" selected="0">
            <x v="0"/>
          </reference>
          <reference field="0" count="1" selected="0">
            <x v="7"/>
          </reference>
        </references>
      </pivotArea>
    </chartFormat>
    <chartFormat chart="1" format="0" series="1">
      <pivotArea type="data" outline="0" fieldPosition="0">
        <references count="2">
          <reference field="4294967294" count="1" selected="0">
            <x v="0"/>
          </reference>
          <reference field="0" count="1" selected="0">
            <x v="3"/>
          </reference>
        </references>
      </pivotArea>
    </chartFormat>
    <chartFormat chart="1" format="1" series="1">
      <pivotArea type="data" outline="0" fieldPosition="0">
        <references count="2">
          <reference field="4294967294" count="1" selected="0">
            <x v="0"/>
          </reference>
          <reference field="0" count="1" selected="0">
            <x v="4"/>
          </reference>
        </references>
      </pivotArea>
    </chartFormat>
    <chartFormat chart="1" format="2" series="1">
      <pivotArea type="data" outline="0" fieldPosition="0">
        <references count="2">
          <reference field="4294967294" count="1" selected="0">
            <x v="0"/>
          </reference>
          <reference field="0" count="1" selected="0">
            <x v="5"/>
          </reference>
        </references>
      </pivotArea>
    </chartFormat>
    <chartFormat chart="1" format="3" series="1">
      <pivotArea type="data" outline="0" fieldPosition="0">
        <references count="2">
          <reference field="4294967294" count="1" selected="0">
            <x v="0"/>
          </reference>
          <reference field="0" count="1" selected="0">
            <x v="6"/>
          </reference>
        </references>
      </pivotArea>
    </chartFormat>
    <chartFormat chart="1" format="4" series="1">
      <pivotArea type="data" outline="0" fieldPosition="0">
        <references count="2">
          <reference field="4294967294" count="1" selected="0">
            <x v="0"/>
          </reference>
          <reference field="0" count="1" selected="0">
            <x v="7"/>
          </reference>
        </references>
      </pivotArea>
    </chartFormat>
    <chartFormat chart="2" format="0" series="1">
      <pivotArea type="data" outline="0" fieldPosition="0">
        <references count="2">
          <reference field="4294967294" count="1" selected="0">
            <x v="0"/>
          </reference>
          <reference field="0" count="1" selected="0">
            <x v="1"/>
          </reference>
        </references>
      </pivotArea>
    </chartFormat>
    <chartFormat chart="2" format="1" series="1">
      <pivotArea type="data" outline="0" fieldPosition="0">
        <references count="2">
          <reference field="4294967294" count="1" selected="0">
            <x v="0"/>
          </reference>
          <reference field="0" count="1" selected="0">
            <x v="2"/>
          </reference>
        </references>
      </pivotArea>
    </chartFormat>
    <chartFormat chart="12" format="2" series="1">
      <pivotArea type="data" outline="0" fieldPosition="0">
        <references count="1">
          <reference field="4294967294" count="1" selected="0">
            <x v="0"/>
          </reference>
        </references>
      </pivotArea>
    </chartFormat>
  </chartFormats>
  <pivotHierarchies count="45">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ies>
  <pivotTableStyleInfo name="PivotStyleLight17" showRowHeaders="1" showColHeaders="1" showRowStripes="0" showColStripes="0" showLastColumn="1"/>
  <rowHierarchiesUsage count="1">
    <rowHierarchyUsage hierarchyUsage="21"/>
  </rowHierarchiesUsage>
  <colHierarchiesUsage count="1">
    <colHierarchyUsage hierarchyUsage="16"/>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_09823_gjeld_renteutgifter]"/>
        <x15:activeTabTopLevelEntity name="[T_fylk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9.xml><?xml version="1.0" encoding="utf-8"?>
<pivotTableDefinition xmlns="http://schemas.openxmlformats.org/spreadsheetml/2006/main" xmlns:mc="http://schemas.openxmlformats.org/markup-compatibility/2006" xmlns:xr="http://schemas.microsoft.com/office/spreadsheetml/2014/revision" mc:Ignorable="xr" xr:uid="{B1C840DF-20F5-4A12-9FC2-AD6BBE24A749}" name="Pivottabell16" cacheId="966" applyNumberFormats="0" applyBorderFormats="0" applyFontFormats="0" applyPatternFormats="0" applyAlignmentFormats="0" applyWidthHeightFormats="1" dataCaption="Verdier" tag="6e3dd185-2509-47d1-90e5-0ee5cf75093b" updatedVersion="7" minRefreshableVersion="3" itemPrintTitles="1" createdVersion="7" indent="0" outline="1" outlineData="1" multipleFieldFilters="0" chartFormat="6">
  <location ref="G60:H66" firstHeaderRow="1" firstDataRow="1" firstDataCol="1" rowPageCount="2" colPageCount="1"/>
  <pivotFields count="4">
    <pivotField axis="axisRow" allDrilled="1" subtotalTop="0" showAll="0" defaultSubtotal="0" defaultAttributeDrillState="1">
      <items count="5">
        <item s="1" x="1"/>
        <item s="1" x="0"/>
        <item s="1" x="2"/>
        <item s="1" x="3"/>
        <item s="1" x="4"/>
      </items>
    </pivotField>
    <pivotField axis="axisPage" allDrilled="1" subtotalTop="0" showAll="0" dataSourceSort="1" defaultSubtotal="0" defaultAttributeDrillState="1">
      <items count="11">
        <item x="0"/>
        <item x="1"/>
        <item x="2"/>
        <item x="3"/>
        <item x="4"/>
        <item x="5"/>
        <item x="6"/>
        <item x="7"/>
        <item x="8"/>
        <item x="9"/>
        <item s="1" x="10"/>
      </items>
    </pivotField>
    <pivotField dataField="1" subtotalTop="0" showAll="0" defaultSubtotal="0"/>
    <pivotField axis="axisPage" allDrilled="1" subtotalTop="0" showAll="0" sortType="descending" defaultSubtotal="0" defaultAttributeDrillState="1"/>
  </pivotFields>
  <rowFields count="1">
    <field x="0"/>
  </rowFields>
  <rowItems count="6">
    <i>
      <x/>
    </i>
    <i>
      <x v="1"/>
    </i>
    <i>
      <x v="2"/>
    </i>
    <i>
      <x v="3"/>
    </i>
    <i>
      <x v="4"/>
    </i>
    <i t="grand">
      <x/>
    </i>
  </rowItems>
  <colItems count="1">
    <i/>
  </colItems>
  <pageFields count="2">
    <pageField fld="1" hier="18" name="[T_09823_gjeld_renteutgifter].[år].&amp;[2020]" cap="2020"/>
    <pageField fld="3" hier="21" name="[T_fylke].[fylke].&amp;[Trøndelag]" cap="Trøndelag"/>
  </pageFields>
  <dataFields count="1">
    <dataField name="Sum av Verdi" fld="2" showDataAs="percentOfCol" baseField="0" baseItem="1" numFmtId="9"/>
  </dataFields>
  <formats count="5">
    <format dxfId="4">
      <pivotArea field="3" type="button" dataOnly="0" labelOnly="1" outline="0" axis="axisPage" fieldPosition="1"/>
    </format>
    <format dxfId="3">
      <pivotArea dataOnly="0" labelOnly="1" fieldPosition="0">
        <references count="1">
          <reference field="0" count="0"/>
        </references>
      </pivotArea>
    </format>
    <format dxfId="2">
      <pivotArea dataOnly="0" labelOnly="1" grandCol="1" outline="0" fieldPosition="0"/>
    </format>
    <format dxfId="1">
      <pivotArea outline="0" fieldPosition="0">
        <references count="1">
          <reference field="4294967294" count="1">
            <x v="0"/>
          </reference>
        </references>
      </pivotArea>
    </format>
    <format dxfId="0">
      <pivotArea outline="0" collapsedLevelsAreSubtotals="1" fieldPosition="0"/>
    </format>
  </formats>
  <chartFormats count="10">
    <chartFormat chart="0" format="0" series="1">
      <pivotArea type="data" outline="0" fieldPosition="0">
        <references count="2">
          <reference field="4294967294" count="1" selected="0">
            <x v="0"/>
          </reference>
          <reference field="0" count="1" selected="0">
            <x v="1"/>
          </reference>
        </references>
      </pivotArea>
    </chartFormat>
    <chartFormat chart="0" format="1" series="1">
      <pivotArea type="data" outline="0" fieldPosition="0">
        <references count="2">
          <reference field="4294967294" count="1" selected="0">
            <x v="0"/>
          </reference>
          <reference field="0" count="1" selected="0">
            <x v="0"/>
          </reference>
        </references>
      </pivotArea>
    </chartFormat>
    <chartFormat chart="0" format="2" series="1">
      <pivotArea type="data" outline="0" fieldPosition="0">
        <references count="2">
          <reference field="4294967294" count="1" selected="0">
            <x v="0"/>
          </reference>
          <reference field="0" count="1" selected="0">
            <x v="2"/>
          </reference>
        </references>
      </pivotArea>
    </chartFormat>
    <chartFormat chart="0" format="3" series="1">
      <pivotArea type="data" outline="0" fieldPosition="0">
        <references count="2">
          <reference field="4294967294" count="1" selected="0">
            <x v="0"/>
          </reference>
          <reference field="0" count="1" selected="0">
            <x v="3"/>
          </reference>
        </references>
      </pivotArea>
    </chartFormat>
    <chartFormat chart="0" format="4" series="1">
      <pivotArea type="data" outline="0" fieldPosition="0">
        <references count="2">
          <reference field="4294967294" count="1" selected="0">
            <x v="0"/>
          </reference>
          <reference field="0" count="1" selected="0">
            <x v="4"/>
          </reference>
        </references>
      </pivotArea>
    </chartFormat>
    <chartFormat chart="1" format="0" series="1">
      <pivotArea type="data" outline="0" fieldPosition="0">
        <references count="2">
          <reference field="4294967294" count="1" selected="0">
            <x v="0"/>
          </reference>
          <reference field="0" count="1" selected="0">
            <x v="1"/>
          </reference>
        </references>
      </pivotArea>
    </chartFormat>
    <chartFormat chart="1" format="1" series="1">
      <pivotArea type="data" outline="0" fieldPosition="0">
        <references count="2">
          <reference field="4294967294" count="1" selected="0">
            <x v="0"/>
          </reference>
          <reference field="0" count="1" selected="0">
            <x v="0"/>
          </reference>
        </references>
      </pivotArea>
    </chartFormat>
    <chartFormat chart="1" format="2" series="1">
      <pivotArea type="data" outline="0" fieldPosition="0">
        <references count="2">
          <reference field="4294967294" count="1" selected="0">
            <x v="0"/>
          </reference>
          <reference field="0" count="1" selected="0">
            <x v="2"/>
          </reference>
        </references>
      </pivotArea>
    </chartFormat>
    <chartFormat chart="1" format="3" series="1">
      <pivotArea type="data" outline="0" fieldPosition="0">
        <references count="2">
          <reference field="4294967294" count="1" selected="0">
            <x v="0"/>
          </reference>
          <reference field="0" count="1" selected="0">
            <x v="3"/>
          </reference>
        </references>
      </pivotArea>
    </chartFormat>
    <chartFormat chart="1" format="4" series="1">
      <pivotArea type="data" outline="0" fieldPosition="0">
        <references count="2">
          <reference field="4294967294" count="1" selected="0">
            <x v="0"/>
          </reference>
          <reference field="0" count="1" selected="0">
            <x v="4"/>
          </reference>
        </references>
      </pivotArea>
    </chartFormat>
  </chartFormats>
  <pivotHierarchies count="45">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dragToData="1"/>
    <pivotHierarchy dragToData="1"/>
    <pivotHierarchy multipleItemSelectionAllowed="1" dragToData="1">
      <members count="1" level="1">
        <member name="[T_fylke].[fylke].&amp;[Trøndelag]"/>
      </members>
    </pivotHierarchy>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ies>
  <pivotTableStyleInfo name="PivotStyleLight17" showRowHeaders="1" showColHeaders="1" showRowStripes="0" showColStripes="0" showLastColumn="1"/>
  <rowHierarchiesUsage count="1">
    <rowHierarchyUsage hierarchyUsage="16"/>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_09823_gjeld_renteutgifter]"/>
        <x15:activeTabTopLevelEntity name="[T_fylk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F4A1C2B1-2D34-4A52-BD54-8B834E95E876}" name="Pivottabell8" cacheId="16" applyNumberFormats="0" applyBorderFormats="0" applyFontFormats="0" applyPatternFormats="0" applyAlignmentFormats="0" applyWidthHeightFormats="1" dataCaption="Verdier" tag="f33111e4-870c-4297-82b0-3a085aac4fb8" updatedVersion="7" minRefreshableVersion="3" useAutoFormatting="1" itemPrintTitles="1" createdVersion="7" indent="0" outline="1" outlineData="1" multipleFieldFilters="0">
  <location ref="G3:G29" firstHeaderRow="1" firstDataRow="1" firstDataCol="1"/>
  <pivotFields count="1">
    <pivotField axis="axisRow" allDrilled="1" subtotalTop="0" showAll="0" dataSourceSort="1" defaultSubtotal="0" defaultAttributeDrillState="1">
      <items count="25">
        <item x="0"/>
        <item x="1"/>
        <item x="2"/>
        <item x="3"/>
        <item x="4"/>
        <item x="5"/>
        <item x="6"/>
        <item x="7"/>
        <item x="8"/>
        <item x="9"/>
        <item x="10"/>
        <item x="11"/>
        <item x="12"/>
        <item x="13"/>
        <item x="14"/>
        <item x="15"/>
        <item x="16"/>
        <item x="17"/>
        <item x="18"/>
        <item x="19"/>
        <item x="20"/>
        <item x="21"/>
        <item x="22"/>
        <item x="23"/>
        <item x="24"/>
      </items>
    </pivotField>
  </pivotFields>
  <rowFields count="1">
    <field x="0"/>
  </rowFields>
  <rowItems count="26">
    <i>
      <x/>
    </i>
    <i>
      <x v="1"/>
    </i>
    <i>
      <x v="2"/>
    </i>
    <i>
      <x v="3"/>
    </i>
    <i>
      <x v="4"/>
    </i>
    <i>
      <x v="5"/>
    </i>
    <i>
      <x v="6"/>
    </i>
    <i>
      <x v="7"/>
    </i>
    <i>
      <x v="8"/>
    </i>
    <i>
      <x v="9"/>
    </i>
    <i>
      <x v="10"/>
    </i>
    <i>
      <x v="11"/>
    </i>
    <i>
      <x v="12"/>
    </i>
    <i>
      <x v="13"/>
    </i>
    <i>
      <x v="14"/>
    </i>
    <i>
      <x v="15"/>
    </i>
    <i>
      <x v="16"/>
    </i>
    <i>
      <x v="17"/>
    </i>
    <i>
      <x v="18"/>
    </i>
    <i>
      <x v="19"/>
    </i>
    <i>
      <x v="20"/>
    </i>
    <i>
      <x v="21"/>
    </i>
    <i>
      <x v="22"/>
    </i>
    <i>
      <x v="23"/>
    </i>
    <i>
      <x v="24"/>
    </i>
    <i t="grand">
      <x/>
    </i>
  </rowItems>
  <pivotHierarchies count="45">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ies>
  <pivotTableStyleInfo name="PivotStyleLight16" showRowHeaders="1" showColHeaders="1" showRowStripes="0" showColStripes="0" showLastColumn="1"/>
  <rowHierarchiesUsage count="1">
    <rowHierarchyUsage hierarchyUsage="5"/>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_05038_Gj_snitt_inntekt]"/>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30.xml><?xml version="1.0" encoding="utf-8"?>
<pivotTableDefinition xmlns="http://schemas.openxmlformats.org/spreadsheetml/2006/main" xmlns:mc="http://schemas.openxmlformats.org/markup-compatibility/2006" xmlns:xr="http://schemas.microsoft.com/office/spreadsheetml/2014/revision" mc:Ignorable="xr" xr:uid="{19609593-7263-4360-BD26-09144E6EE611}" name="Pivottabell7" cacheId="948" applyNumberFormats="0" applyBorderFormats="0" applyFontFormats="0" applyPatternFormats="0" applyAlignmentFormats="0" applyWidthHeightFormats="1" dataCaption="Verdier" tag="f642f648-86a8-4ecc-93b6-8c3c262bab99" updatedVersion="7" minRefreshableVersion="3" itemPrintTitles="1" createdVersion="7" indent="0" outline="1" outlineData="1" multipleFieldFilters="0" chartFormat="11">
  <location ref="B25:C31" firstHeaderRow="1" firstDataRow="1" firstDataCol="1" rowPageCount="2" colPageCount="1"/>
  <pivotFields count="4">
    <pivotField dataField="1" subtotalTop="0" showAll="0" defaultSubtotal="0"/>
    <pivotField axis="axisRow" allDrilled="1" subtotalTop="0" showAll="0" defaultSubtotal="0" defaultAttributeDrillState="1">
      <items count="5">
        <item x="0"/>
        <item x="2"/>
        <item x="1"/>
        <item x="3"/>
        <item x="4"/>
      </items>
    </pivotField>
    <pivotField axis="axisPage" allDrilled="1" subtotalTop="0" showAll="0" dataSourceSort="1" defaultSubtotal="0" defaultAttributeDrillState="1"/>
    <pivotField axis="axisPage" allDrilled="1" subtotalTop="0" showAll="0" dataSourceSort="1" defaultSubtotal="0" defaultAttributeDrillState="1"/>
  </pivotFields>
  <rowFields count="1">
    <field x="1"/>
  </rowFields>
  <rowItems count="6">
    <i>
      <x/>
    </i>
    <i>
      <x v="1"/>
    </i>
    <i>
      <x v="2"/>
    </i>
    <i>
      <x v="3"/>
    </i>
    <i>
      <x v="4"/>
    </i>
    <i t="grand">
      <x/>
    </i>
  </rowItems>
  <colItems count="1">
    <i/>
  </colItems>
  <pageFields count="2">
    <pageField fld="2" hier="14" name="[T_05043_inntekt_prosent_andel].[år].&amp;[2020]" cap="2020"/>
    <pageField fld="3" hier="21" name="[T_fylke].[fylke].&amp;[Trøndelag]" cap="Trøndelag"/>
  </pageFields>
  <dataFields count="1">
    <dataField fld="0" subtotal="count" baseField="0" baseItem="0"/>
  </dataFields>
  <chartFormats count="10">
    <chartFormat chart="0" format="0" series="1">
      <pivotArea type="data" outline="0" fieldPosition="0">
        <references count="2">
          <reference field="4294967294" count="1" selected="0">
            <x v="0"/>
          </reference>
          <reference field="1" count="1" selected="0">
            <x v="0"/>
          </reference>
        </references>
      </pivotArea>
    </chartFormat>
    <chartFormat chart="0" format="1" series="1">
      <pivotArea type="data" outline="0" fieldPosition="0">
        <references count="2">
          <reference field="4294967294" count="1" selected="0">
            <x v="0"/>
          </reference>
          <reference field="1" count="1" selected="0">
            <x v="2"/>
          </reference>
        </references>
      </pivotArea>
    </chartFormat>
    <chartFormat chart="0" format="2" series="1">
      <pivotArea type="data" outline="0" fieldPosition="0">
        <references count="2">
          <reference field="4294967294" count="1" selected="0">
            <x v="0"/>
          </reference>
          <reference field="1" count="1" selected="0">
            <x v="1"/>
          </reference>
        </references>
      </pivotArea>
    </chartFormat>
    <chartFormat chart="0" format="3" series="1">
      <pivotArea type="data" outline="0" fieldPosition="0">
        <references count="2">
          <reference field="4294967294" count="1" selected="0">
            <x v="0"/>
          </reference>
          <reference field="1" count="1" selected="0">
            <x v="3"/>
          </reference>
        </references>
      </pivotArea>
    </chartFormat>
    <chartFormat chart="0" format="4" series="1">
      <pivotArea type="data" outline="0" fieldPosition="0">
        <references count="2">
          <reference field="4294967294" count="1" selected="0">
            <x v="0"/>
          </reference>
          <reference field="1" count="1" selected="0">
            <x v="4"/>
          </reference>
        </references>
      </pivotArea>
    </chartFormat>
    <chartFormat chart="3" format="10" series="1">
      <pivotArea type="data" outline="0" fieldPosition="0">
        <references count="2">
          <reference field="4294967294" count="1" selected="0">
            <x v="0"/>
          </reference>
          <reference field="1" count="1" selected="0">
            <x v="0"/>
          </reference>
        </references>
      </pivotArea>
    </chartFormat>
    <chartFormat chart="3" format="11" series="1">
      <pivotArea type="data" outline="0" fieldPosition="0">
        <references count="2">
          <reference field="4294967294" count="1" selected="0">
            <x v="0"/>
          </reference>
          <reference field="1" count="1" selected="0">
            <x v="2"/>
          </reference>
        </references>
      </pivotArea>
    </chartFormat>
    <chartFormat chart="3" format="12" series="1">
      <pivotArea type="data" outline="0" fieldPosition="0">
        <references count="2">
          <reference field="4294967294" count="1" selected="0">
            <x v="0"/>
          </reference>
          <reference field="1" count="1" selected="0">
            <x v="1"/>
          </reference>
        </references>
      </pivotArea>
    </chartFormat>
    <chartFormat chart="3" format="13" series="1">
      <pivotArea type="data" outline="0" fieldPosition="0">
        <references count="2">
          <reference field="4294967294" count="1" selected="0">
            <x v="0"/>
          </reference>
          <reference field="1" count="1" selected="0">
            <x v="3"/>
          </reference>
        </references>
      </pivotArea>
    </chartFormat>
    <chartFormat chart="3" format="14" series="1">
      <pivotArea type="data" outline="0" fieldPosition="0">
        <references count="2">
          <reference field="4294967294" count="1" selected="0">
            <x v="0"/>
          </reference>
          <reference field="1" count="1" selected="0">
            <x v="4"/>
          </reference>
        </references>
      </pivotArea>
    </chartFormat>
  </chartFormats>
  <pivotHierarchies count="45">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T_fylke].[fylke].&amp;[Trøndelag]"/>
      </members>
    </pivotHierarchy>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ies>
  <pivotTableStyleInfo name="PivotStyleLight16" showRowHeaders="1" showColHeaders="1" showRowStripes="0" showColStripes="0" showLastColumn="1"/>
  <rowHierarchiesUsage count="1">
    <rowHierarchyUsage hierarchyUsage="12"/>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_05043_inntekt_prosent_andel]"/>
        <x15:activeTabTopLevelEntity name="[T_fylk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31.xml><?xml version="1.0" encoding="utf-8"?>
<pivotTableDefinition xmlns="http://schemas.openxmlformats.org/spreadsheetml/2006/main" xmlns:mc="http://schemas.openxmlformats.org/markup-compatibility/2006" xmlns:xr="http://schemas.microsoft.com/office/spreadsheetml/2014/revision" mc:Ignorable="xr" xr:uid="{D8FF2CD2-9A91-491B-8BF4-2930CE61C7DE}" name="Pivottabell15" cacheId="963" applyNumberFormats="0" applyBorderFormats="0" applyFontFormats="0" applyPatternFormats="0" applyAlignmentFormats="0" applyWidthHeightFormats="1" dataCaption="Verdier" tag="6e3dd185-2509-47d1-90e5-0ee5cf75093b" updatedVersion="7" minRefreshableVersion="3" itemPrintTitles="1" createdVersion="7" indent="0" outline="1" outlineData="1" multipleFieldFilters="0" chartFormat="6">
  <location ref="G48:H54" firstHeaderRow="1" firstDataRow="1" firstDataCol="1" rowPageCount="2" colPageCount="1"/>
  <pivotFields count="4">
    <pivotField axis="axisRow" allDrilled="1" subtotalTop="0" showAll="0" defaultSubtotal="0" defaultAttributeDrillState="1">
      <items count="5">
        <item s="1" x="1"/>
        <item s="1" x="0"/>
        <item s="1" x="2"/>
        <item s="1" x="3"/>
        <item s="1" x="4"/>
      </items>
    </pivotField>
    <pivotField axis="axisPage" allDrilled="1" subtotalTop="0" showAll="0" dataSourceSort="1" defaultSubtotal="0" defaultAttributeDrillState="1">
      <items count="11">
        <item x="0"/>
        <item x="1"/>
        <item x="2"/>
        <item x="3"/>
        <item x="4"/>
        <item x="5"/>
        <item x="6"/>
        <item x="7"/>
        <item x="8"/>
        <item x="9"/>
        <item s="1" x="10"/>
      </items>
    </pivotField>
    <pivotField dataField="1" subtotalTop="0" showAll="0" defaultSubtotal="0"/>
    <pivotField axis="axisPage" allDrilled="1" subtotalTop="0" showAll="0" sortType="descending" defaultSubtotal="0" defaultAttributeDrillState="1"/>
  </pivotFields>
  <rowFields count="1">
    <field x="0"/>
  </rowFields>
  <rowItems count="6">
    <i>
      <x/>
    </i>
    <i>
      <x v="1"/>
    </i>
    <i>
      <x v="2"/>
    </i>
    <i>
      <x v="3"/>
    </i>
    <i>
      <x v="4"/>
    </i>
    <i t="grand">
      <x/>
    </i>
  </rowItems>
  <colItems count="1">
    <i/>
  </colItems>
  <pageFields count="2">
    <pageField fld="1" hier="18" name="[T_09823_gjeld_renteutgifter].[år].&amp;[2020]" cap="2020"/>
    <pageField fld="3" hier="21" name="[T_fylke].[fylke].&amp;[Trøndelag]" cap="Trøndelag"/>
  </pageFields>
  <dataFields count="1">
    <dataField name="Sum av Verdi" fld="2" baseField="3" baseItem="0" numFmtId="164"/>
  </dataFields>
  <formats count="5">
    <format dxfId="9">
      <pivotArea field="3" type="button" dataOnly="0" labelOnly="1" outline="0" axis="axisPage" fieldPosition="1"/>
    </format>
    <format dxfId="8">
      <pivotArea dataOnly="0" labelOnly="1" fieldPosition="0">
        <references count="1">
          <reference field="0" count="0"/>
        </references>
      </pivotArea>
    </format>
    <format dxfId="7">
      <pivotArea dataOnly="0" labelOnly="1" grandCol="1" outline="0" fieldPosition="0"/>
    </format>
    <format dxfId="6">
      <pivotArea outline="0" collapsedLevelsAreSubtotals="1" fieldPosition="0"/>
    </format>
    <format dxfId="5">
      <pivotArea outline="0" fieldPosition="0">
        <references count="1">
          <reference field="4294967294" count="1">
            <x v="0"/>
          </reference>
        </references>
      </pivotArea>
    </format>
  </formats>
  <chartFormats count="10">
    <chartFormat chart="0" format="0" series="1">
      <pivotArea type="data" outline="0" fieldPosition="0">
        <references count="2">
          <reference field="4294967294" count="1" selected="0">
            <x v="0"/>
          </reference>
          <reference field="0" count="1" selected="0">
            <x v="1"/>
          </reference>
        </references>
      </pivotArea>
    </chartFormat>
    <chartFormat chart="0" format="1" series="1">
      <pivotArea type="data" outline="0" fieldPosition="0">
        <references count="2">
          <reference field="4294967294" count="1" selected="0">
            <x v="0"/>
          </reference>
          <reference field="0" count="1" selected="0">
            <x v="0"/>
          </reference>
        </references>
      </pivotArea>
    </chartFormat>
    <chartFormat chart="0" format="2" series="1">
      <pivotArea type="data" outline="0" fieldPosition="0">
        <references count="2">
          <reference field="4294967294" count="1" selected="0">
            <x v="0"/>
          </reference>
          <reference field="0" count="1" selected="0">
            <x v="2"/>
          </reference>
        </references>
      </pivotArea>
    </chartFormat>
    <chartFormat chart="0" format="3" series="1">
      <pivotArea type="data" outline="0" fieldPosition="0">
        <references count="2">
          <reference field="4294967294" count="1" selected="0">
            <x v="0"/>
          </reference>
          <reference field="0" count="1" selected="0">
            <x v="3"/>
          </reference>
        </references>
      </pivotArea>
    </chartFormat>
    <chartFormat chart="0" format="4" series="1">
      <pivotArea type="data" outline="0" fieldPosition="0">
        <references count="2">
          <reference field="4294967294" count="1" selected="0">
            <x v="0"/>
          </reference>
          <reference field="0" count="1" selected="0">
            <x v="4"/>
          </reference>
        </references>
      </pivotArea>
    </chartFormat>
    <chartFormat chart="1" format="0" series="1">
      <pivotArea type="data" outline="0" fieldPosition="0">
        <references count="2">
          <reference field="4294967294" count="1" selected="0">
            <x v="0"/>
          </reference>
          <reference field="0" count="1" selected="0">
            <x v="1"/>
          </reference>
        </references>
      </pivotArea>
    </chartFormat>
    <chartFormat chart="1" format="1" series="1">
      <pivotArea type="data" outline="0" fieldPosition="0">
        <references count="2">
          <reference field="4294967294" count="1" selected="0">
            <x v="0"/>
          </reference>
          <reference field="0" count="1" selected="0">
            <x v="0"/>
          </reference>
        </references>
      </pivotArea>
    </chartFormat>
    <chartFormat chart="1" format="2" series="1">
      <pivotArea type="data" outline="0" fieldPosition="0">
        <references count="2">
          <reference field="4294967294" count="1" selected="0">
            <x v="0"/>
          </reference>
          <reference field="0" count="1" selected="0">
            <x v="2"/>
          </reference>
        </references>
      </pivotArea>
    </chartFormat>
    <chartFormat chart="1" format="3" series="1">
      <pivotArea type="data" outline="0" fieldPosition="0">
        <references count="2">
          <reference field="4294967294" count="1" selected="0">
            <x v="0"/>
          </reference>
          <reference field="0" count="1" selected="0">
            <x v="3"/>
          </reference>
        </references>
      </pivotArea>
    </chartFormat>
    <chartFormat chart="1" format="4" series="1">
      <pivotArea type="data" outline="0" fieldPosition="0">
        <references count="2">
          <reference field="4294967294" count="1" selected="0">
            <x v="0"/>
          </reference>
          <reference field="0" count="1" selected="0">
            <x v="4"/>
          </reference>
        </references>
      </pivotArea>
    </chartFormat>
  </chartFormats>
  <pivotHierarchies count="45">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dragToData="1"/>
    <pivotHierarchy dragToData="1"/>
    <pivotHierarchy multipleItemSelectionAllowed="1" dragToData="1">
      <members count="1" level="1">
        <member name="[T_fylke].[fylke].&amp;[Trøndelag]"/>
      </members>
    </pivotHierarchy>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ies>
  <pivotTableStyleInfo name="PivotStyleLight17" showRowHeaders="1" showColHeaders="1" showRowStripes="0" showColStripes="0" showLastColumn="1"/>
  <rowHierarchiesUsage count="1">
    <rowHierarchyUsage hierarchyUsage="16"/>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_09823_gjeld_renteutgifter]"/>
        <x15:activeTabTopLevelEntity name="[T_fylk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32.xml><?xml version="1.0" encoding="utf-8"?>
<pivotTableDefinition xmlns="http://schemas.openxmlformats.org/spreadsheetml/2006/main" xmlns:mc="http://schemas.openxmlformats.org/markup-compatibility/2006" xmlns:xr="http://schemas.microsoft.com/office/spreadsheetml/2014/revision" mc:Ignorable="xr" xr:uid="{35CD3FC9-DFC9-4C72-893F-420C63499BDF}" name="Pivottabell21" cacheId="942" applyNumberFormats="0" applyBorderFormats="0" applyFontFormats="0" applyPatternFormats="0" applyAlignmentFormats="0" applyWidthHeightFormats="1" dataCaption="Verdier" tag="1f857671-20e4-45c4-8a4f-d19b22d426be" updatedVersion="7" minRefreshableVersion="3" itemPrintTitles="1" createdVersion="7" indent="0" outline="1" outlineData="1" multipleFieldFilters="0" chartFormat="9">
  <location ref="B4:E17" firstHeaderRow="1" firstDataRow="2" firstDataCol="1" rowPageCount="1" colPageCount="1"/>
  <pivotFields count="4">
    <pivotField axis="axisCol" allDrilled="1" subtotalTop="0" showAll="0" dataSourceSort="1" defaultSubtotal="0" defaultAttributeDrillState="1">
      <items count="7">
        <item s="1" x="0"/>
        <item s="1" x="1"/>
        <item x="2"/>
        <item x="3"/>
        <item x="4"/>
        <item x="5"/>
        <item x="6"/>
      </items>
    </pivotField>
    <pivotField axis="axisRow" allDrilled="1" subtotalTop="0" showAll="0" dataSourceSort="1" defaultSubtotal="0" defaultAttributeDrillState="1">
      <items count="11">
        <item s="1" x="0"/>
        <item s="1" x="1"/>
        <item s="1" x="2"/>
        <item s="1" x="3"/>
        <item s="1" x="4"/>
        <item s="1" x="5"/>
        <item s="1" x="6"/>
        <item s="1" x="7"/>
        <item s="1" x="8"/>
        <item s="1" x="9"/>
        <item s="1" x="10"/>
      </items>
    </pivotField>
    <pivotField dataField="1" subtotalTop="0" showAll="0" defaultSubtotal="0"/>
    <pivotField axis="axisPage" allDrilled="1" subtotalTop="0" showAll="0" dataSourceSort="1" defaultSubtotal="0" defaultAttributeDrillState="1"/>
  </pivotFields>
  <rowFields count="1">
    <field x="1"/>
  </rowFields>
  <rowItems count="12">
    <i>
      <x/>
    </i>
    <i>
      <x v="1"/>
    </i>
    <i>
      <x v="2"/>
    </i>
    <i>
      <x v="3"/>
    </i>
    <i>
      <x v="4"/>
    </i>
    <i>
      <x v="5"/>
    </i>
    <i>
      <x v="6"/>
    </i>
    <i>
      <x v="7"/>
    </i>
    <i>
      <x v="8"/>
    </i>
    <i>
      <x v="9"/>
    </i>
    <i>
      <x v="10"/>
    </i>
    <i t="grand">
      <x/>
    </i>
  </rowItems>
  <colFields count="1">
    <field x="0"/>
  </colFields>
  <colItems count="3">
    <i>
      <x/>
    </i>
    <i>
      <x v="1"/>
    </i>
    <i t="grand">
      <x/>
    </i>
  </colItems>
  <pageFields count="1">
    <pageField fld="3" hier="21" name="[T_fylke].[fylke].&amp;[Trøndelag]" cap="Trøndelag"/>
  </pageFields>
  <dataFields count="1">
    <dataField name="Sum av Verdi" fld="2" baseField="0" baseItem="0" numFmtId="164"/>
  </dataFields>
  <formats count="4">
    <format dxfId="13">
      <pivotArea field="3" type="button" dataOnly="0" labelOnly="1" outline="0" axis="axisPage" fieldPosition="0"/>
    </format>
    <format dxfId="12">
      <pivotArea dataOnly="0" labelOnly="1" fieldPosition="0">
        <references count="1">
          <reference field="0" count="0"/>
        </references>
      </pivotArea>
    </format>
    <format dxfId="11">
      <pivotArea dataOnly="0" labelOnly="1" grandCol="1" outline="0" fieldPosition="0"/>
    </format>
    <format dxfId="10">
      <pivotArea outline="0" collapsedLevelsAreSubtotals="1" fieldPosition="0"/>
    </format>
  </formats>
  <chartFormats count="24">
    <chartFormat chart="0" format="0" series="1">
      <pivotArea type="data" outline="0" fieldPosition="0">
        <references count="2">
          <reference field="4294967294" count="1" selected="0">
            <x v="0"/>
          </reference>
          <reference field="0" count="1" selected="0">
            <x v="2"/>
          </reference>
        </references>
      </pivotArea>
    </chartFormat>
    <chartFormat chart="0" format="1" series="1">
      <pivotArea type="data" outline="0" fieldPosition="0">
        <references count="2">
          <reference field="4294967294" count="1" selected="0">
            <x v="0"/>
          </reference>
          <reference field="0" count="1" selected="0">
            <x v="3"/>
          </reference>
        </references>
      </pivotArea>
    </chartFormat>
    <chartFormat chart="0" format="2" series="1">
      <pivotArea type="data" outline="0" fieldPosition="0">
        <references count="2">
          <reference field="4294967294" count="1" selected="0">
            <x v="0"/>
          </reference>
          <reference field="0" count="1" selected="0">
            <x v="4"/>
          </reference>
        </references>
      </pivotArea>
    </chartFormat>
    <chartFormat chart="0" format="3" series="1">
      <pivotArea type="data" outline="0" fieldPosition="0">
        <references count="2">
          <reference field="4294967294" count="1" selected="0">
            <x v="0"/>
          </reference>
          <reference field="0" count="1" selected="0">
            <x v="5"/>
          </reference>
        </references>
      </pivotArea>
    </chartFormat>
    <chartFormat chart="0" format="4" series="1">
      <pivotArea type="data" outline="0" fieldPosition="0">
        <references count="2">
          <reference field="4294967294" count="1" selected="0">
            <x v="0"/>
          </reference>
          <reference field="0" count="1" selected="0">
            <x v="6"/>
          </reference>
        </references>
      </pivotArea>
    </chartFormat>
    <chartFormat chart="1" format="0" series="1">
      <pivotArea type="data" outline="0" fieldPosition="0">
        <references count="2">
          <reference field="4294967294" count="1" selected="0">
            <x v="0"/>
          </reference>
          <reference field="0" count="1" selected="0">
            <x v="2"/>
          </reference>
        </references>
      </pivotArea>
    </chartFormat>
    <chartFormat chart="1" format="1" series="1">
      <pivotArea type="data" outline="0" fieldPosition="0">
        <references count="2">
          <reference field="4294967294" count="1" selected="0">
            <x v="0"/>
          </reference>
          <reference field="0" count="1" selected="0">
            <x v="3"/>
          </reference>
        </references>
      </pivotArea>
    </chartFormat>
    <chartFormat chart="1" format="2" series="1">
      <pivotArea type="data" outline="0" fieldPosition="0">
        <references count="2">
          <reference field="4294967294" count="1" selected="0">
            <x v="0"/>
          </reference>
          <reference field="0" count="1" selected="0">
            <x v="4"/>
          </reference>
        </references>
      </pivotArea>
    </chartFormat>
    <chartFormat chart="1" format="3" series="1">
      <pivotArea type="data" outline="0" fieldPosition="0">
        <references count="2">
          <reference field="4294967294" count="1" selected="0">
            <x v="0"/>
          </reference>
          <reference field="0" count="1" selected="0">
            <x v="5"/>
          </reference>
        </references>
      </pivotArea>
    </chartFormat>
    <chartFormat chart="1" format="4" series="1">
      <pivotArea type="data" outline="0" fieldPosition="0">
        <references count="2">
          <reference field="4294967294" count="1" selected="0">
            <x v="0"/>
          </reference>
          <reference field="0" count="1" selected="0">
            <x v="6"/>
          </reference>
        </references>
      </pivotArea>
    </chartFormat>
    <chartFormat chart="8" format="8" series="1">
      <pivotArea type="data" outline="0" fieldPosition="0">
        <references count="2">
          <reference field="4294967294" count="1" selected="0">
            <x v="0"/>
          </reference>
          <reference field="0" count="1" selected="0">
            <x v="0"/>
          </reference>
        </references>
      </pivotArea>
    </chartFormat>
    <chartFormat chart="8" format="9" series="1">
      <pivotArea type="data" outline="0" fieldPosition="0">
        <references count="2">
          <reference field="4294967294" count="1" selected="0">
            <x v="0"/>
          </reference>
          <reference field="0" count="1" selected="0">
            <x v="1"/>
          </reference>
        </references>
      </pivotArea>
    </chartFormat>
    <chartFormat chart="8" format="10">
      <pivotArea type="data" outline="0" fieldPosition="0">
        <references count="3">
          <reference field="4294967294" count="1" selected="0">
            <x v="0"/>
          </reference>
          <reference field="0" count="1" selected="0">
            <x v="0"/>
          </reference>
          <reference field="1" count="1" selected="0">
            <x v="10"/>
          </reference>
        </references>
      </pivotArea>
    </chartFormat>
    <chartFormat chart="8" format="11">
      <pivotArea type="data" outline="0" fieldPosition="0">
        <references count="3">
          <reference field="4294967294" count="1" selected="0">
            <x v="0"/>
          </reference>
          <reference field="0" count="1" selected="0">
            <x v="1"/>
          </reference>
          <reference field="1" count="1" selected="0">
            <x v="0"/>
          </reference>
        </references>
      </pivotArea>
    </chartFormat>
    <chartFormat chart="8" format="12">
      <pivotArea type="data" outline="0" fieldPosition="0">
        <references count="3">
          <reference field="4294967294" count="1" selected="0">
            <x v="0"/>
          </reference>
          <reference field="0" count="1" selected="0">
            <x v="1"/>
          </reference>
          <reference field="1" count="1" selected="0">
            <x v="10"/>
          </reference>
        </references>
      </pivotArea>
    </chartFormat>
    <chartFormat chart="8" format="13">
      <pivotArea type="data" outline="0" fieldPosition="0">
        <references count="3">
          <reference field="4294967294" count="1" selected="0">
            <x v="0"/>
          </reference>
          <reference field="0" count="1" selected="0">
            <x v="1"/>
          </reference>
          <reference field="1" count="1" selected="0">
            <x v="1"/>
          </reference>
        </references>
      </pivotArea>
    </chartFormat>
    <chartFormat chart="8" format="14">
      <pivotArea type="data" outline="0" fieldPosition="0">
        <references count="3">
          <reference field="4294967294" count="1" selected="0">
            <x v="0"/>
          </reference>
          <reference field="0" count="1" selected="0">
            <x v="1"/>
          </reference>
          <reference field="1" count="1" selected="0">
            <x v="2"/>
          </reference>
        </references>
      </pivotArea>
    </chartFormat>
    <chartFormat chart="8" format="15">
      <pivotArea type="data" outline="0" fieldPosition="0">
        <references count="3">
          <reference field="4294967294" count="1" selected="0">
            <x v="0"/>
          </reference>
          <reference field="0" count="1" selected="0">
            <x v="1"/>
          </reference>
          <reference field="1" count="1" selected="0">
            <x v="3"/>
          </reference>
        </references>
      </pivotArea>
    </chartFormat>
    <chartFormat chart="8" format="16">
      <pivotArea type="data" outline="0" fieldPosition="0">
        <references count="3">
          <reference field="4294967294" count="1" selected="0">
            <x v="0"/>
          </reference>
          <reference field="0" count="1" selected="0">
            <x v="1"/>
          </reference>
          <reference field="1" count="1" selected="0">
            <x v="4"/>
          </reference>
        </references>
      </pivotArea>
    </chartFormat>
    <chartFormat chart="8" format="17">
      <pivotArea type="data" outline="0" fieldPosition="0">
        <references count="3">
          <reference field="4294967294" count="1" selected="0">
            <x v="0"/>
          </reference>
          <reference field="0" count="1" selected="0">
            <x v="1"/>
          </reference>
          <reference field="1" count="1" selected="0">
            <x v="5"/>
          </reference>
        </references>
      </pivotArea>
    </chartFormat>
    <chartFormat chart="8" format="18">
      <pivotArea type="data" outline="0" fieldPosition="0">
        <references count="3">
          <reference field="4294967294" count="1" selected="0">
            <x v="0"/>
          </reference>
          <reference field="0" count="1" selected="0">
            <x v="1"/>
          </reference>
          <reference field="1" count="1" selected="0">
            <x v="6"/>
          </reference>
        </references>
      </pivotArea>
    </chartFormat>
    <chartFormat chart="8" format="19">
      <pivotArea type="data" outline="0" fieldPosition="0">
        <references count="3">
          <reference field="4294967294" count="1" selected="0">
            <x v="0"/>
          </reference>
          <reference field="0" count="1" selected="0">
            <x v="1"/>
          </reference>
          <reference field="1" count="1" selected="0">
            <x v="7"/>
          </reference>
        </references>
      </pivotArea>
    </chartFormat>
    <chartFormat chart="8" format="20">
      <pivotArea type="data" outline="0" fieldPosition="0">
        <references count="3">
          <reference field="4294967294" count="1" selected="0">
            <x v="0"/>
          </reference>
          <reference field="0" count="1" selected="0">
            <x v="1"/>
          </reference>
          <reference field="1" count="1" selected="0">
            <x v="8"/>
          </reference>
        </references>
      </pivotArea>
    </chartFormat>
    <chartFormat chart="8" format="21">
      <pivotArea type="data" outline="0" fieldPosition="0">
        <references count="3">
          <reference field="4294967294" count="1" selected="0">
            <x v="0"/>
          </reference>
          <reference field="0" count="1" selected="0">
            <x v="1"/>
          </reference>
          <reference field="1" count="1" selected="0">
            <x v="9"/>
          </reference>
        </references>
      </pivotArea>
    </chartFormat>
  </chartFormats>
  <pivotHierarchies count="45">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T_fylke].[fylke].&amp;[Trøndelag]"/>
      </members>
    </pivotHierarchy>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ies>
  <pivotTableStyleInfo name="PivotStyleLight17" showRowHeaders="1" showColHeaders="1" showRowStripes="0" showColStripes="0" showLastColumn="1"/>
  <rowHierarchiesUsage count="1">
    <rowHierarchyUsage hierarchyUsage="18"/>
  </rowHierarchiesUsage>
  <colHierarchiesUsage count="1">
    <colHierarchyUsage hierarchyUsage="16"/>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_09823_gjeld_renteutgifter]"/>
        <x15:activeTabTopLevelEntity name="[T_fylk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33.xml><?xml version="1.0" encoding="utf-8"?>
<pivotTableDefinition xmlns="http://schemas.openxmlformats.org/spreadsheetml/2006/main" xmlns:mc="http://schemas.openxmlformats.org/markup-compatibility/2006" xmlns:xr="http://schemas.microsoft.com/office/spreadsheetml/2014/revision" mc:Ignorable="xr" xr:uid="{5A61B27B-C762-4C1A-A190-504C38AA07E4}" name="Pivottabell1" cacheId="954" applyNumberFormats="0" applyBorderFormats="0" applyFontFormats="0" applyPatternFormats="0" applyAlignmentFormats="0" applyWidthHeightFormats="1" dataCaption="Verdier" tag="a05f6df2-a540-4e5d-bc42-9ab14ecfdbf9" updatedVersion="7" minRefreshableVersion="3" subtotalHiddenItems="1" itemPrintTitles="1" createdVersion="7" indent="0" outline="1" outlineData="1" multipleFieldFilters="0" chartFormat="8">
  <location ref="G20:H26" firstHeaderRow="1" firstDataRow="1" firstDataCol="1" rowPageCount="2" colPageCount="1"/>
  <pivotFields count="4">
    <pivotField axis="axisRow" allDrilled="1" subtotalTop="0" showAll="0" sortType="descending" defaultSubtotal="0" defaultAttributeDrillState="1">
      <items count="5">
        <item s="1" x="0"/>
        <item s="1" x="1"/>
        <item s="1" x="2"/>
        <item s="1" x="3"/>
        <item s="1" x="4"/>
      </items>
      <autoSortScope>
        <pivotArea dataOnly="0" outline="0" fieldPosition="0">
          <references count="1">
            <reference field="4294967294" count="1" selected="0">
              <x v="0"/>
            </reference>
          </references>
        </pivotArea>
      </autoSortScope>
    </pivotField>
    <pivotField dataField="1" subtotalTop="0" showAll="0" defaultSubtotal="0"/>
    <pivotField axis="axisPage" allDrilled="1" subtotalTop="0" showAll="0" dataSourceSort="1" defaultSubtotal="0" defaultAttributeDrillState="1"/>
    <pivotField axis="axisPage" allDrilled="1" subtotalTop="0" showAll="0" dataSourceSort="1" defaultSubtotal="0" defaultAttributeDrillState="1"/>
  </pivotFields>
  <rowFields count="1">
    <field x="0"/>
  </rowFields>
  <rowItems count="6">
    <i>
      <x v="2"/>
    </i>
    <i>
      <x v="3"/>
    </i>
    <i>
      <x/>
    </i>
    <i>
      <x v="4"/>
    </i>
    <i>
      <x v="1"/>
    </i>
    <i t="grand">
      <x/>
    </i>
  </rowItems>
  <colItems count="1">
    <i/>
  </colItems>
  <pageFields count="2">
    <pageField fld="2" hier="6" name="[T_05038_Gj_snitt_inntekt].[år].&amp;[2020]" cap="2020"/>
    <pageField fld="3" hier="21" name="[T_fylke].[fylke].&amp;[Trøndelag]" cap="Trøndelag"/>
  </pageFields>
  <dataFields count="1">
    <dataField fld="1" subtotal="count" baseField="0" baseItem="0"/>
  </dataFields>
  <chartFormats count="1">
    <chartFormat chart="7" format="4" series="1">
      <pivotArea type="data" outline="0" fieldPosition="0">
        <references count="1">
          <reference field="4294967294" count="1" selected="0">
            <x v="0"/>
          </reference>
        </references>
      </pivotArea>
    </chartFormat>
  </chartFormats>
  <pivotHierarchies count="45">
    <pivotHierarchy dragToData="1"/>
    <pivotHierarchy dragToData="1"/>
    <pivotHierarchy dragToData="1"/>
    <pivotHierarchy dragToData="1"/>
    <pivotHierarchy dragToData="1"/>
    <pivotHierarchy dragToData="1"/>
    <pivotHierarchy multipleItemSelectionAllowed="1" dragToData="1">
      <members count="1" level="1">
        <member name="[T_05038_Gj_snitt_inntekt].[år].&amp;[2020]"/>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T_fylke].[fylke].&amp;[Trøndelag]"/>
      </members>
    </pivotHierarchy>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ies>
  <pivotTableStyleInfo name="PivotStyleLight16" showRowHeaders="1" showColHeaders="1" showRowStripes="0" showColStripes="0" showLastColumn="1"/>
  <rowHierarchiesUsage count="1">
    <rowHierarchyUsage hierarchyUsage="4"/>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_05038_Gj_snitt_inntekt]"/>
        <x15:activeTabTopLevelEntity name="[T_fylk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34.xml><?xml version="1.0" encoding="utf-8"?>
<pivotTableDefinition xmlns="http://schemas.openxmlformats.org/spreadsheetml/2006/main" xmlns:mc="http://schemas.openxmlformats.org/markup-compatibility/2006" xmlns:xr="http://schemas.microsoft.com/office/spreadsheetml/2014/revision" mc:Ignorable="xr" xr:uid="{52C77BA3-9921-4839-8F82-9C744820FB18}" name="Pivottabell4" cacheId="951" applyNumberFormats="0" applyBorderFormats="0" applyFontFormats="0" applyPatternFormats="0" applyAlignmentFormats="0" applyWidthHeightFormats="1" dataCaption="Verdier" updatedVersion="7" minRefreshableVersion="3" itemPrintTitles="1" createdVersion="7" indent="0" outline="1" outlineData="1" multipleFieldFilters="0" chartFormat="4">
  <location ref="G5:H12" firstHeaderRow="1" firstDataRow="1" firstDataCol="1" rowPageCount="2" colPageCount="1"/>
  <pivotFields count="4">
    <pivotField axis="axisRow" allDrilled="1" subtotalTop="0" showAll="0" defaultSubtotal="0" defaultAttributeDrillState="1">
      <items count="6">
        <item s="1" x="5"/>
        <item s="1" x="1"/>
        <item s="1" x="3"/>
        <item s="1" x="0"/>
        <item s="1" x="2"/>
        <item s="1" x="4"/>
      </items>
    </pivotField>
    <pivotField axis="axisPage" allDrilled="1" subtotalTop="0" showAll="0" dataSourceSort="1" defaultSubtotal="0" defaultAttributeDrillState="1"/>
    <pivotField dataField="1" subtotalTop="0" showAll="0" defaultSubtotal="0"/>
    <pivotField axis="axisPage" allDrilled="1" subtotalTop="0" showAll="0" dataSourceSort="1" defaultSubtotal="0" defaultAttributeDrillState="1"/>
  </pivotFields>
  <rowFields count="1">
    <field x="0"/>
  </rowFields>
  <rowItems count="7">
    <i>
      <x/>
    </i>
    <i>
      <x v="1"/>
    </i>
    <i>
      <x v="2"/>
    </i>
    <i>
      <x v="3"/>
    </i>
    <i>
      <x v="4"/>
    </i>
    <i>
      <x v="5"/>
    </i>
    <i t="grand">
      <x/>
    </i>
  </rowItems>
  <colItems count="1">
    <i/>
  </colItems>
  <pageFields count="2">
    <pageField fld="1" hier="10" name="[T_05040_inntekt].[år].&amp;[2020]" cap="2020"/>
    <pageField fld="3" hier="21" name="[T_fylke].[fylke].&amp;[Trøndelag]" cap="Trøndelag"/>
  </pageFields>
  <dataFields count="1">
    <dataField fld="2" subtotal="count" baseField="0" baseItem="0"/>
  </dataFields>
  <formats count="2">
    <format dxfId="15">
      <pivotArea collapsedLevelsAreSubtotals="1" fieldPosition="0">
        <references count="1">
          <reference field="0" count="1">
            <x v="1048832"/>
          </reference>
        </references>
      </pivotArea>
    </format>
    <format dxfId="14">
      <pivotArea dataOnly="0" labelOnly="1" fieldPosition="0">
        <references count="1">
          <reference field="0" count="1">
            <x v="1048832"/>
          </reference>
        </references>
      </pivotArea>
    </format>
  </formats>
  <pivotHierarchies count="45">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T_fylke].[fylke].&amp;[Trøndelag]"/>
      </members>
    </pivotHierarchy>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ies>
  <pivotTableStyleInfo name="PivotStyleLight16" showRowHeaders="1" showColHeaders="1" showRowStripes="0" showColStripes="0" showLastColumn="1"/>
  <rowHierarchiesUsage count="1">
    <rowHierarchyUsage hierarchyUsage="8"/>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_05040_inntekt]"/>
        <x15:activeTabTopLevelEntity name="[T_fylk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35.xml><?xml version="1.0" encoding="utf-8"?>
<pivotTableDefinition xmlns="http://schemas.openxmlformats.org/spreadsheetml/2006/main" xmlns:mc="http://schemas.openxmlformats.org/markup-compatibility/2006" xmlns:xr="http://schemas.microsoft.com/office/spreadsheetml/2014/revision" mc:Ignorable="xr" xr:uid="{70417B28-57BE-4358-9BA7-FD1B65B5546A}" name="Pivottabell10" cacheId="945" applyNumberFormats="0" applyBorderFormats="0" applyFontFormats="0" applyPatternFormats="0" applyAlignmentFormats="0" applyWidthHeightFormats="1" dataCaption="Verdier" tag="291c2449-0a82-4736-93ef-89d01a8fd44d" updatedVersion="7" minRefreshableVersion="3" subtotalHiddenItems="1" itemPrintTitles="1" createdVersion="7" indent="0" outline="1" outlineData="1" multipleFieldFilters="0" chartFormat="7">
  <location ref="B40:C59" firstHeaderRow="1" firstDataRow="1" firstDataCol="1" rowPageCount="2" colPageCount="1"/>
  <pivotFields count="4">
    <pivotField axis="axisRow" allDrilled="1" subtotalTop="0" showAll="0" dataSourceSort="1" defaultSubtotal="0" defaultAttributeDrillState="1">
      <items count="18">
        <item x="0"/>
        <item x="1"/>
        <item x="2"/>
        <item x="3"/>
        <item x="4"/>
        <item x="5"/>
        <item x="6"/>
        <item x="7"/>
        <item x="8"/>
        <item x="9"/>
        <item x="10"/>
        <item x="11"/>
        <item x="12"/>
        <item x="13"/>
        <item x="14"/>
        <item x="15"/>
        <item x="16"/>
        <item x="17"/>
      </items>
    </pivotField>
    <pivotField dataField="1" subtotalTop="0" showAll="0" defaultSubtotal="0"/>
    <pivotField axis="axisPage" allDrilled="1" subtotalTop="0" showAll="0" dataSourceSort="1" defaultSubtotal="0" defaultAttributeDrillState="1"/>
    <pivotField axis="axisPage" allDrilled="1" subtotalTop="0" showAll="0" dataSourceSort="1" defaultSubtotal="0" defaultAttributeDrillState="1"/>
  </pivotFields>
  <rowFields count="1">
    <field x="0"/>
  </rowFields>
  <rowItems count="19">
    <i>
      <x/>
    </i>
    <i>
      <x v="1"/>
    </i>
    <i>
      <x v="2"/>
    </i>
    <i>
      <x v="3"/>
    </i>
    <i>
      <x v="4"/>
    </i>
    <i>
      <x v="5"/>
    </i>
    <i>
      <x v="6"/>
    </i>
    <i>
      <x v="7"/>
    </i>
    <i>
      <x v="8"/>
    </i>
    <i>
      <x v="9"/>
    </i>
    <i>
      <x v="10"/>
    </i>
    <i>
      <x v="11"/>
    </i>
    <i>
      <x v="12"/>
    </i>
    <i>
      <x v="13"/>
    </i>
    <i>
      <x v="14"/>
    </i>
    <i>
      <x v="15"/>
    </i>
    <i>
      <x v="16"/>
    </i>
    <i>
      <x v="17"/>
    </i>
    <i t="grand">
      <x/>
    </i>
  </rowItems>
  <colItems count="1">
    <i/>
  </colItems>
  <pageFields count="2">
    <pageField fld="2" hier="0" name="[næringsinntekt].[statistikkvariabel].&amp;[Næringsinntekt fra jordbruk i alt (mill. kr)]" cap="Næringsinntekt fra jordbruk i alt (mill. kr)"/>
    <pageField fld="3" hier="21" name="[T_fylke].[fylke].&amp;[Trøndelag]" cap="Trøndelag"/>
  </pageFields>
  <dataFields count="1">
    <dataField name="Sum av Verdi" fld="1" baseField="0" baseItem="0" numFmtId="164"/>
  </dataFields>
  <formats count="1">
    <format dxfId="16">
      <pivotArea outline="0" collapsedLevelsAreSubtotals="1" fieldPosition="0"/>
    </format>
  </formats>
  <chartFormats count="1">
    <chartFormat chart="6" format="4" series="1">
      <pivotArea type="data" outline="0" fieldPosition="0">
        <references count="1">
          <reference field="4294967294" count="1" selected="0">
            <x v="0"/>
          </reference>
        </references>
      </pivotArea>
    </chartFormat>
  </chartFormats>
  <pivotHierarchies count="45">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T_fylke].[fylke].&amp;[Trøndelag]"/>
      </members>
    </pivotHierarchy>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ies>
  <pivotTableStyleInfo name="PivotStyleLight17" showRowHeaders="1" showColHeaders="1" showRowStripes="0" showColStripes="0" showLastColumn="1"/>
  <rowHierarchiesUsage count="1">
    <rowHierarchyUsage hierarchyUsage="2"/>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næringsinntekt]"/>
        <x15:activeTabTopLevelEntity name="[T_fylk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36.xml><?xml version="1.0" encoding="utf-8"?>
<pivotTableDefinition xmlns="http://schemas.openxmlformats.org/spreadsheetml/2006/main" xmlns:mc="http://schemas.openxmlformats.org/markup-compatibility/2006" xmlns:xr="http://schemas.microsoft.com/office/spreadsheetml/2014/revision" mc:Ignorable="xr" xr:uid="{60FC9E9C-90E4-45B4-A87C-CCF9A6C23287}" name="Pivottabell17" cacheId="960" applyNumberFormats="0" applyBorderFormats="0" applyFontFormats="0" applyPatternFormats="0" applyAlignmentFormats="0" applyWidthHeightFormats="1" dataCaption="Verdier" tag="a05f6df2-a540-4e5d-bc42-9ab14ecfdbf9" updatedVersion="7" minRefreshableVersion="3" subtotalHiddenItems="1" itemPrintTitles="1" createdVersion="7" indent="0" outline="1" outlineData="1" multipleFieldFilters="0" chartFormat="9">
  <location ref="G32:H38" firstHeaderRow="1" firstDataRow="1" firstDataCol="1" rowPageCount="2" colPageCount="1"/>
  <pivotFields count="4">
    <pivotField axis="axisRow" allDrilled="1" subtotalTop="0" showAll="0" sortType="descending" defaultSubtotal="0" defaultAttributeDrillState="1">
      <items count="5">
        <item s="1" x="0"/>
        <item s="1" x="1"/>
        <item s="1" x="2"/>
        <item s="1" x="3"/>
        <item s="1" x="4"/>
      </items>
      <autoSortScope>
        <pivotArea dataOnly="0" outline="0" fieldPosition="0">
          <references count="1">
            <reference field="4294967294" count="1" selected="0">
              <x v="0"/>
            </reference>
          </references>
        </pivotArea>
      </autoSortScope>
    </pivotField>
    <pivotField dataField="1" subtotalTop="0" showAll="0" defaultSubtotal="0"/>
    <pivotField axis="axisPage" allDrilled="1" subtotalTop="0" showAll="0" dataSourceSort="1" defaultSubtotal="0" defaultAttributeDrillState="1"/>
    <pivotField axis="axisPage" allDrilled="1" subtotalTop="0" showAll="0" dataSourceSort="1" defaultSubtotal="0" defaultAttributeDrillState="1"/>
  </pivotFields>
  <rowFields count="1">
    <field x="0"/>
  </rowFields>
  <rowItems count="6">
    <i>
      <x v="2"/>
    </i>
    <i>
      <x v="3"/>
    </i>
    <i>
      <x/>
    </i>
    <i>
      <x v="4"/>
    </i>
    <i>
      <x v="1"/>
    </i>
    <i t="grand">
      <x/>
    </i>
  </rowItems>
  <colItems count="1">
    <i/>
  </colItems>
  <pageFields count="2">
    <pageField fld="2" hier="6" name="[T_05038_Gj_snitt_inntekt].[år].&amp;[2020]" cap="2020"/>
    <pageField fld="3" hier="21" name="[T_fylke].[fylke].&amp;[Trøndelag]" cap="Trøndelag"/>
  </pageFields>
  <dataFields count="1">
    <dataField fld="1" subtotal="count" showDataAs="percentOfCol" baseField="0" baseItem="3" numFmtId="9"/>
  </dataFields>
  <formats count="1">
    <format dxfId="17">
      <pivotArea outline="0" collapsedLevelsAreSubtotals="1" fieldPosition="0"/>
    </format>
  </formats>
  <chartFormats count="2">
    <chartFormat chart="4" format="2" series="1">
      <pivotArea type="data" outline="0" fieldPosition="0">
        <references count="1">
          <reference field="4294967294" count="1" selected="0">
            <x v="0"/>
          </reference>
        </references>
      </pivotArea>
    </chartFormat>
    <chartFormat chart="8" format="2" series="1">
      <pivotArea type="data" outline="0" fieldPosition="0">
        <references count="1">
          <reference field="4294967294" count="1" selected="0">
            <x v="0"/>
          </reference>
        </references>
      </pivotArea>
    </chartFormat>
  </chartFormats>
  <pivotHierarchies count="45">
    <pivotHierarchy dragToData="1"/>
    <pivotHierarchy dragToData="1"/>
    <pivotHierarchy dragToData="1"/>
    <pivotHierarchy dragToData="1"/>
    <pivotHierarchy dragToData="1"/>
    <pivotHierarchy dragToData="1"/>
    <pivotHierarchy multipleItemSelectionAllowed="1" dragToData="1">
      <members count="1" level="1">
        <member name="[T_05038_Gj_snitt_inntekt].[år].&amp;[2020]"/>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T_fylke].[fylke].&amp;[Trøndelag]"/>
      </members>
    </pivotHierarchy>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ies>
  <pivotTableStyleInfo name="PivotStyleLight16" showRowHeaders="1" showColHeaders="1" showRowStripes="0" showColStripes="0" showLastColumn="1"/>
  <rowHierarchiesUsage count="1">
    <rowHierarchyUsage hierarchyUsage="4"/>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_05038_Gj_snitt_inntekt]"/>
        <x15:activeTabTopLevelEntity name="[T_fylk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213130F2-4BBB-45B3-A871-52AF1BCA6D60}" name="Pivottabell6" cacheId="15" applyNumberFormats="0" applyBorderFormats="0" applyFontFormats="0" applyPatternFormats="0" applyAlignmentFormats="0" applyWidthHeightFormats="1" dataCaption="Verdier" tag="af25a60e-39f4-4822-8124-9573aa9c3940" updatedVersion="7" minRefreshableVersion="3" useAutoFormatting="1" itemPrintTitles="1" createdVersion="7" indent="0" outline="1" outlineData="1" multipleFieldFilters="0">
  <location ref="B3:B14" firstHeaderRow="1" firstDataRow="1" firstDataCol="1"/>
  <pivotFields count="1">
    <pivotField axis="axisRow" allDrilled="1" subtotalTop="0" showAll="0" dataSourceSort="1" defaultSubtotal="0" defaultAttributeDrillState="1">
      <items count="10">
        <item x="0"/>
        <item x="1"/>
        <item x="2"/>
        <item x="3"/>
        <item x="4"/>
        <item x="5"/>
        <item x="6"/>
        <item x="7"/>
        <item x="8"/>
        <item x="9"/>
      </items>
    </pivotField>
  </pivotFields>
  <rowFields count="1">
    <field x="0"/>
  </rowFields>
  <rowItems count="11">
    <i>
      <x/>
    </i>
    <i>
      <x v="1"/>
    </i>
    <i>
      <x v="2"/>
    </i>
    <i>
      <x v="3"/>
    </i>
    <i>
      <x v="4"/>
    </i>
    <i>
      <x v="5"/>
    </i>
    <i>
      <x v="6"/>
    </i>
    <i>
      <x v="7"/>
    </i>
    <i>
      <x v="8"/>
    </i>
    <i>
      <x v="9"/>
    </i>
    <i t="grand">
      <x/>
    </i>
  </rowItems>
  <pivotHierarchies count="45">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ies>
  <pivotTableStyleInfo name="PivotStyleLight16" showRowHeaders="1" showColHeaders="1" showRowStripes="0" showColStripes="0" showLastColumn="1"/>
  <rowHierarchiesUsage count="1">
    <rowHierarchyUsage hierarchyUsage="9"/>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_05040_inntekt]"/>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DC20B038-DA13-4F5B-A87F-BA4791B2F5E4}" name="Pivottabell22" cacheId="14" applyNumberFormats="0" applyBorderFormats="0" applyFontFormats="0" applyPatternFormats="0" applyAlignmentFormats="0" applyWidthHeightFormats="1" dataCaption="Verdier" tag="7cd609f4-0b4c-4409-8ed6-9cf0cf79d072" updatedVersion="7" minRefreshableVersion="3" itemPrintTitles="1" createdVersion="7" indent="0" outline="1" outlineData="1" multipleFieldFilters="0" chartFormat="1">
  <location ref="Q4:R17" firstHeaderRow="1" firstDataRow="1" firstDataCol="1" rowPageCount="2" colPageCount="1"/>
  <pivotFields count="4">
    <pivotField axis="axisPage" allDrilled="1" subtotalTop="0" showAll="0" dataSourceSort="1" defaultSubtotal="0" defaultAttributeDrillState="1">
      <items count="1">
        <item x="0"/>
      </items>
    </pivotField>
    <pivotField axis="axisPage" allDrilled="1" subtotalTop="0" showAll="0" dataSourceSort="1" defaultSubtotal="0" defaultAttributeDrillState="1"/>
    <pivotField axis="axisRow" allDrilled="1" subtotalTop="0" showAll="0" dataSourceSort="1" defaultSubtotal="0" defaultAttributeDrillState="1">
      <items count="12">
        <item x="0"/>
        <item x="1"/>
        <item x="2"/>
        <item x="3"/>
        <item x="4"/>
        <item x="5"/>
        <item x="6"/>
        <item x="7"/>
        <item x="8"/>
        <item x="9"/>
        <item x="10"/>
        <item x="11"/>
      </items>
    </pivotField>
    <pivotField dataField="1" subtotalTop="0" showAll="0" defaultSubtotal="0"/>
  </pivotFields>
  <rowFields count="1">
    <field x="2"/>
  </rowFields>
  <rowItems count="13">
    <i>
      <x/>
    </i>
    <i>
      <x v="1"/>
    </i>
    <i>
      <x v="2"/>
    </i>
    <i>
      <x v="3"/>
    </i>
    <i>
      <x v="4"/>
    </i>
    <i>
      <x v="5"/>
    </i>
    <i>
      <x v="6"/>
    </i>
    <i>
      <x v="7"/>
    </i>
    <i>
      <x v="8"/>
    </i>
    <i>
      <x v="9"/>
    </i>
    <i>
      <x v="10"/>
    </i>
    <i>
      <x v="11"/>
    </i>
    <i t="grand">
      <x/>
    </i>
  </rowItems>
  <colItems count="1">
    <i/>
  </colItems>
  <pageFields count="2">
    <pageField fld="0" hier="16" name="[T_09823_gjeld_renteutgifter].[statistikkvariabel].&amp;[Gjennomsnittlige renteutgifter for brukere (kr)]" cap="Gjennomsnittlige renteutgifter for brukere (kr)"/>
    <pageField fld="1" hier="21" name="[T_fylke].[fylke].&amp;[Viken og Oslo]" cap="Viken og Oslo"/>
  </pageFields>
  <dataFields count="1">
    <dataField fld="3" subtotal="count" baseField="0" baseItem="0"/>
  </dataFields>
  <pivotHierarchies count="45">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T_09823_gjeld_renteutgifter].[statistikkvariabel].&amp;[Gjennomsnittlige renteutgifter for brukere (kr)]"/>
      </members>
    </pivotHierarchy>
    <pivotHierarchy dragToData="1"/>
    <pivotHierarchy dragToData="1"/>
    <pivotHierarchy dragToData="1"/>
    <pivotHierarchy dragToData="1"/>
    <pivotHierarchy multipleItemSelectionAllowed="1" dragToData="1">
      <members count="1" level="1">
        <member name="[T_fylke].[fylke].&amp;[Viken og Oslo]"/>
      </members>
    </pivotHierarchy>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ies>
  <pivotTableStyleInfo name="PivotStyleLight16" showRowHeaders="1" showColHeaders="1" showRowStripes="0" showColStripes="0" showLastColumn="1"/>
  <rowHierarchiesUsage count="1">
    <rowHierarchyUsage hierarchyUsage="18"/>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_09823_gjeld_renteutgifter]"/>
        <x15:activeTabTopLevelEntity name="[T_fylk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8FB174B5-E211-4963-B698-6820F2A57270}" name="Pivottabell21" cacheId="13" applyNumberFormats="0" applyBorderFormats="0" applyFontFormats="0" applyPatternFormats="0" applyAlignmentFormats="0" applyWidthHeightFormats="1" dataCaption="Verdier" tag="df4e474c-dd4f-4012-9b7c-a61d6c9f2a86" updatedVersion="7" minRefreshableVersion="3" itemPrintTitles="1" createdVersion="7" indent="0" outline="1" outlineData="1" multipleFieldFilters="0" chartFormat="1">
  <location ref="N4:O17" firstHeaderRow="1" firstDataRow="1" firstDataCol="1" rowPageCount="2" colPageCount="1"/>
  <pivotFields count="4">
    <pivotField axis="axisPage" allDrilled="1" subtotalTop="0" showAll="0" dataSourceSort="1" defaultSubtotal="0" defaultAttributeDrillState="1">
      <items count="1">
        <item x="0"/>
      </items>
    </pivotField>
    <pivotField axis="axisPage" allDrilled="1" subtotalTop="0" showAll="0" dataSourceSort="1" defaultSubtotal="0" defaultAttributeDrillState="1"/>
    <pivotField dataField="1" subtotalTop="0" showAll="0" defaultSubtotal="0"/>
    <pivotField axis="axisRow" allDrilled="1" subtotalTop="0" showAll="0" dataSourceSort="1" defaultSubtotal="0" defaultAttributeDrillState="1">
      <items count="12">
        <item x="0"/>
        <item x="1"/>
        <item x="2"/>
        <item x="3"/>
        <item x="4"/>
        <item x="5"/>
        <item x="6"/>
        <item x="7"/>
        <item x="8"/>
        <item x="9"/>
        <item x="10"/>
        <item x="11"/>
      </items>
    </pivotField>
  </pivotFields>
  <rowFields count="1">
    <field x="3"/>
  </rowFields>
  <rowItems count="13">
    <i>
      <x/>
    </i>
    <i>
      <x v="1"/>
    </i>
    <i>
      <x v="2"/>
    </i>
    <i>
      <x v="3"/>
    </i>
    <i>
      <x v="4"/>
    </i>
    <i>
      <x v="5"/>
    </i>
    <i>
      <x v="6"/>
    </i>
    <i>
      <x v="7"/>
    </i>
    <i>
      <x v="8"/>
    </i>
    <i>
      <x v="9"/>
    </i>
    <i>
      <x v="10"/>
    </i>
    <i>
      <x v="11"/>
    </i>
    <i t="grand">
      <x/>
    </i>
  </rowItems>
  <colItems count="1">
    <i/>
  </colItems>
  <pageFields count="2">
    <pageField fld="0" hier="16" name="[T_09823_gjeld_renteutgifter].[statistikkvariabel].&amp;[Brukere i alt]" cap="Brukere i alt"/>
    <pageField fld="1" hier="21" name="[T_fylke].[fylke].&amp;[Viken og Oslo]" cap="Viken og Oslo"/>
  </pageFields>
  <dataFields count="1">
    <dataField fld="2" subtotal="count" baseField="0" baseItem="0"/>
  </dataFields>
  <chartFormats count="1">
    <chartFormat chart="0" format="0" series="1">
      <pivotArea type="data" outline="0" fieldPosition="0">
        <references count="1">
          <reference field="4294967294" count="1" selected="0">
            <x v="0"/>
          </reference>
        </references>
      </pivotArea>
    </chartFormat>
  </chartFormats>
  <pivotHierarchies count="45">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T_09823_gjeld_renteutgifter].[statistikkvariabel].&amp;[Brukere i alt]"/>
      </members>
    </pivotHierarchy>
    <pivotHierarchy dragToData="1"/>
    <pivotHierarchy dragToData="1"/>
    <pivotHierarchy dragToData="1"/>
    <pivotHierarchy dragToData="1"/>
    <pivotHierarchy multipleItemSelectionAllowed="1" dragToData="1">
      <members count="1" level="1">
        <member name="[T_fylke].[fylke].&amp;[Viken og Oslo]"/>
      </members>
    </pivotHierarchy>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ies>
  <pivotTableStyleInfo name="PivotStyleLight16" showRowHeaders="1" showColHeaders="1" showRowStripes="0" showColStripes="0" showLastColumn="1"/>
  <rowHierarchiesUsage count="1">
    <rowHierarchyUsage hierarchyUsage="18"/>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_09823_gjeld_renteutgifter]"/>
        <x15:activeTabTopLevelEntity name="[T_fylk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9D60BE2F-2C0A-47A9-AF03-173BB5AE503A}" name="Pivottabell20" cacheId="12" applyNumberFormats="0" applyBorderFormats="0" applyFontFormats="0" applyPatternFormats="0" applyAlignmentFormats="0" applyWidthHeightFormats="1" dataCaption="Verdier" tag="fc513a94-72aa-4d39-b4c4-66c53dd211fd" updatedVersion="7" minRefreshableVersion="3" itemPrintTitles="1" createdVersion="7" indent="0" outline="1" outlineData="1" multipleFieldFilters="0" chartFormat="1">
  <location ref="K4:L17" firstHeaderRow="1" firstDataRow="1" firstDataCol="1" rowPageCount="2" colPageCount="1"/>
  <pivotFields count="4">
    <pivotField axis="axisPage" allDrilled="1" subtotalTop="0" showAll="0" dataSourceSort="1" defaultSubtotal="0" defaultAttributeDrillState="1">
      <items count="1">
        <item x="0"/>
      </items>
    </pivotField>
    <pivotField axis="axisPage" allDrilled="1" subtotalTop="0" showAll="0" dataSourceSort="1" defaultSubtotal="0" defaultAttributeDrillState="1"/>
    <pivotField dataField="1" subtotalTop="0" showAll="0" defaultSubtotal="0"/>
    <pivotField axis="axisRow" allDrilled="1" subtotalTop="0" showAll="0" dataSourceSort="1" defaultSubtotal="0" defaultAttributeDrillState="1">
      <items count="12">
        <item x="0"/>
        <item x="1"/>
        <item x="2"/>
        <item x="3"/>
        <item x="4"/>
        <item x="5"/>
        <item x="6"/>
        <item x="7"/>
        <item x="8"/>
        <item x="9"/>
        <item x="10"/>
        <item x="11"/>
      </items>
    </pivotField>
  </pivotFields>
  <rowFields count="1">
    <field x="3"/>
  </rowFields>
  <rowItems count="13">
    <i>
      <x/>
    </i>
    <i>
      <x v="1"/>
    </i>
    <i>
      <x v="2"/>
    </i>
    <i>
      <x v="3"/>
    </i>
    <i>
      <x v="4"/>
    </i>
    <i>
      <x v="5"/>
    </i>
    <i>
      <x v="6"/>
    </i>
    <i>
      <x v="7"/>
    </i>
    <i>
      <x v="8"/>
    </i>
    <i>
      <x v="9"/>
    </i>
    <i>
      <x v="10"/>
    </i>
    <i>
      <x v="11"/>
    </i>
    <i t="grand">
      <x/>
    </i>
  </rowItems>
  <colItems count="1">
    <i/>
  </colItems>
  <pageFields count="2">
    <pageField fld="0" hier="16" name="[T_09823_gjeld_renteutgifter].[statistikkvariabel].&amp;[Gjeld i alt (mill. kr)]" cap="Gjeld i alt (mill. kr)"/>
    <pageField fld="1" hier="21" name="[T_fylke].[fylke].&amp;[Viken og Oslo]" cap="Viken og Oslo"/>
  </pageFields>
  <dataFields count="1">
    <dataField fld="2" subtotal="count" baseField="0" baseItem="0"/>
  </dataFields>
  <chartFormats count="1">
    <chartFormat chart="0" format="0" series="1">
      <pivotArea type="data" outline="0" fieldPosition="0">
        <references count="1">
          <reference field="4294967294" count="1" selected="0">
            <x v="0"/>
          </reference>
        </references>
      </pivotArea>
    </chartFormat>
  </chartFormats>
  <pivotHierarchies count="45">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T_09823_gjeld_renteutgifter].[statistikkvariabel].&amp;[Gjeld i alt (mill. kr)]"/>
      </members>
    </pivotHierarchy>
    <pivotHierarchy dragToData="1"/>
    <pivotHierarchy dragToData="1"/>
    <pivotHierarchy dragToData="1"/>
    <pivotHierarchy dragToData="1"/>
    <pivotHierarchy multipleItemSelectionAllowed="1" dragToData="1">
      <members count="1" level="1">
        <member name="[T_fylke].[fylke].&amp;[Viken og Oslo]"/>
      </members>
    </pivotHierarchy>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ies>
  <pivotTableStyleInfo name="PivotStyleLight16" showRowHeaders="1" showColHeaders="1" showRowStripes="0" showColStripes="0" showLastColumn="1"/>
  <rowHierarchiesUsage count="1">
    <rowHierarchyUsage hierarchyUsage="18"/>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_09823_gjeld_renteutgifter]"/>
        <x15:activeTabTopLevelEntity name="[T_fylk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662CA6F4-1390-4DB3-BA71-71DE92B57365}" name="Pivottabell19" cacheId="11" applyNumberFormats="0" applyBorderFormats="0" applyFontFormats="0" applyPatternFormats="0" applyAlignmentFormats="0" applyWidthHeightFormats="1" dataCaption="Verdier" tag="0fab6acd-b9e0-4463-b5b9-20ab8e2797cb" updatedVersion="7" minRefreshableVersion="3" itemPrintTitles="1" createdVersion="7" indent="0" outline="1" outlineData="1" multipleFieldFilters="0" chartFormat="1">
  <location ref="H4:I17" firstHeaderRow="1" firstDataRow="1" firstDataCol="1" rowPageCount="2" colPageCount="1"/>
  <pivotFields count="4">
    <pivotField axis="axisPage" allDrilled="1" subtotalTop="0" showAll="0" dataSourceSort="1" defaultSubtotal="0" defaultAttributeDrillState="1">
      <items count="1">
        <item x="0"/>
      </items>
    </pivotField>
    <pivotField axis="axisPage" allDrilled="1" subtotalTop="0" showAll="0" dataSourceSort="1" defaultSubtotal="0" defaultAttributeDrillState="1"/>
    <pivotField dataField="1" subtotalTop="0" showAll="0" defaultSubtotal="0"/>
    <pivotField axis="axisRow" allDrilled="1" subtotalTop="0" showAll="0" dataSourceSort="1" defaultSubtotal="0" defaultAttributeDrillState="1">
      <items count="12">
        <item x="0"/>
        <item x="1"/>
        <item x="2"/>
        <item x="3"/>
        <item x="4"/>
        <item x="5"/>
        <item x="6"/>
        <item x="7"/>
        <item x="8"/>
        <item x="9"/>
        <item x="10"/>
        <item x="11"/>
      </items>
    </pivotField>
  </pivotFields>
  <rowFields count="1">
    <field x="3"/>
  </rowFields>
  <rowItems count="13">
    <i>
      <x/>
    </i>
    <i>
      <x v="1"/>
    </i>
    <i>
      <x v="2"/>
    </i>
    <i>
      <x v="3"/>
    </i>
    <i>
      <x v="4"/>
    </i>
    <i>
      <x v="5"/>
    </i>
    <i>
      <x v="6"/>
    </i>
    <i>
      <x v="7"/>
    </i>
    <i>
      <x v="8"/>
    </i>
    <i>
      <x v="9"/>
    </i>
    <i>
      <x v="10"/>
    </i>
    <i>
      <x v="11"/>
    </i>
    <i t="grand">
      <x/>
    </i>
  </rowItems>
  <colItems count="1">
    <i/>
  </colItems>
  <pageFields count="2">
    <pageField fld="0" hier="16" name="[T_09823_gjeld_renteutgifter].[statistikkvariabel].&amp;[Gjennomsnittlig gjeld for brukere (kr)]" cap="Gjennomsnittlig gjeld for brukere (kr)"/>
    <pageField fld="1" hier="21" name="[T_fylke].[fylke].&amp;[Viken og Oslo]" cap="Viken og Oslo"/>
  </pageFields>
  <dataFields count="1">
    <dataField fld="2" subtotal="count" baseField="0" baseItem="0"/>
  </dataFields>
  <chartFormats count="1">
    <chartFormat chart="0" format="0" series="1">
      <pivotArea type="data" outline="0" fieldPosition="0">
        <references count="1">
          <reference field="4294967294" count="1" selected="0">
            <x v="0"/>
          </reference>
        </references>
      </pivotArea>
    </chartFormat>
  </chartFormats>
  <pivotHierarchies count="45">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T_09823_gjeld_renteutgifter].[statistikkvariabel].&amp;[Gjennomsnittlig gjeld for brukere (kr)]"/>
      </members>
    </pivotHierarchy>
    <pivotHierarchy dragToData="1"/>
    <pivotHierarchy dragToData="1"/>
    <pivotHierarchy dragToData="1"/>
    <pivotHierarchy dragToData="1"/>
    <pivotHierarchy multipleItemSelectionAllowed="1" dragToData="1">
      <members count="1" level="1">
        <member name="[T_fylke].[fylke].&amp;[Viken og Oslo]"/>
      </members>
    </pivotHierarchy>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ies>
  <pivotTableStyleInfo name="PivotStyleLight16" showRowHeaders="1" showColHeaders="1" showRowStripes="0" showColStripes="0" showLastColumn="1"/>
  <rowHierarchiesUsage count="1">
    <rowHierarchyUsage hierarchyUsage="18"/>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_09823_gjeld_renteutgifter]"/>
        <x15:activeTabTopLevelEntity name="[T_fylk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9448E119-F53E-4AC9-814F-35A314817C7B}" name="Pivottabell18" cacheId="10" applyNumberFormats="0" applyBorderFormats="0" applyFontFormats="0" applyPatternFormats="0" applyAlignmentFormats="0" applyWidthHeightFormats="1" dataCaption="Verdier" tag="43042153-5f24-447c-b246-1cd6b676e0cd" updatedVersion="7" minRefreshableVersion="3" itemPrintTitles="1" createdVersion="7" indent="0" outline="1" outlineData="1" multipleFieldFilters="0" chartFormat="1">
  <location ref="E4:F17" firstHeaderRow="1" firstDataRow="1" firstDataCol="1" rowPageCount="2" colPageCount="1"/>
  <pivotFields count="4">
    <pivotField axis="axisPage" allDrilled="1" subtotalTop="0" showAll="0" dataSourceSort="1" defaultSubtotal="0" defaultAttributeDrillState="1">
      <items count="1">
        <item x="0"/>
      </items>
    </pivotField>
    <pivotField axis="axisPage" allDrilled="1" subtotalTop="0" showAll="0" dataSourceSort="1" defaultSubtotal="0" defaultAttributeDrillState="1"/>
    <pivotField dataField="1" subtotalTop="0" showAll="0" defaultSubtotal="0"/>
    <pivotField axis="axisRow" allDrilled="1" subtotalTop="0" showAll="0" dataSourceSort="1" defaultSubtotal="0" defaultAttributeDrillState="1">
      <items count="12">
        <item x="0"/>
        <item x="1"/>
        <item x="2"/>
        <item x="3"/>
        <item x="4"/>
        <item x="5"/>
        <item x="6"/>
        <item x="7"/>
        <item x="8"/>
        <item x="9"/>
        <item x="10"/>
        <item x="11"/>
      </items>
    </pivotField>
  </pivotFields>
  <rowFields count="1">
    <field x="3"/>
  </rowFields>
  <rowItems count="13">
    <i>
      <x/>
    </i>
    <i>
      <x v="1"/>
    </i>
    <i>
      <x v="2"/>
    </i>
    <i>
      <x v="3"/>
    </i>
    <i>
      <x v="4"/>
    </i>
    <i>
      <x v="5"/>
    </i>
    <i>
      <x v="6"/>
    </i>
    <i>
      <x v="7"/>
    </i>
    <i>
      <x v="8"/>
    </i>
    <i>
      <x v="9"/>
    </i>
    <i>
      <x v="10"/>
    </i>
    <i>
      <x v="11"/>
    </i>
    <i t="grand">
      <x/>
    </i>
  </rowItems>
  <colItems count="1">
    <i/>
  </colItems>
  <pageFields count="2">
    <pageField fld="0" hier="16" name="[T_09823_gjeld_renteutgifter].[statistikkvariabel].&amp;[Gjennomsnittlige renteutgifter for brukere (kr)]" cap="Gjennomsnittlige renteutgifter for brukere (kr)"/>
    <pageField fld="1" hier="21" name="[T_fylke].[fylke].&amp;[Viken og Oslo]" cap="Viken og Oslo"/>
  </pageFields>
  <dataFields count="1">
    <dataField fld="2" subtotal="count" baseField="0" baseItem="0"/>
  </dataFields>
  <chartFormats count="1">
    <chartFormat chart="0" format="0" series="1">
      <pivotArea type="data" outline="0" fieldPosition="0">
        <references count="1">
          <reference field="4294967294" count="1" selected="0">
            <x v="0"/>
          </reference>
        </references>
      </pivotArea>
    </chartFormat>
  </chartFormats>
  <pivotHierarchies count="45">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T_09823_gjeld_renteutgifter].[statistikkvariabel].&amp;[Gjennomsnittlige renteutgifter for brukere (kr)]"/>
      </members>
    </pivotHierarchy>
    <pivotHierarchy dragToData="1"/>
    <pivotHierarchy dragToData="1"/>
    <pivotHierarchy dragToData="1"/>
    <pivotHierarchy dragToData="1"/>
    <pivotHierarchy multipleItemSelectionAllowed="1" dragToData="1">
      <members count="1" level="1">
        <member name="[T_fylke].[fylke].&amp;[Viken og Oslo]"/>
      </members>
    </pivotHierarchy>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ies>
  <pivotTableStyleInfo name="PivotStyleDark24" showRowHeaders="1" showColHeaders="1" showRowStripes="0" showColStripes="0" showLastColumn="1"/>
  <rowHierarchiesUsage count="1">
    <rowHierarchyUsage hierarchyUsage="18"/>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_09823_gjeld_renteutgifter]"/>
        <x15:activeTabTopLevelEntity name="[T_fylke]"/>
      </x15:pivotTableUISettings>
    </ext>
    <ext xmlns:xpdl="http://schemas.microsoft.com/office/spreadsheetml/2016/pivotdefaultlayout" uri="{747A6164-185A-40DC-8AA5-F01512510D54}">
      <xpdl:pivotTableDefinition16 EnabledSubtotalsDefault="0" SubtotalsOnTopDefault="0"/>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ylke" xr10:uid="{183DD02A-87AD-47F6-A80C-D52E7FF5D1A6}" sourceName="[T_fylke].[fylke]">
  <pivotTables>
    <pivotTable tabId="3" name="Pivottabell16"/>
    <pivotTable tabId="3" name="Pivottabell18"/>
    <pivotTable tabId="3" name="Pivottabell19"/>
    <pivotTable tabId="3" name="Pivottabell20"/>
    <pivotTable tabId="3" name="Pivottabell21"/>
    <pivotTable tabId="3" name="Pivottabell22"/>
  </pivotTables>
  <data>
    <olap pivotCacheId="1591932331">
      <levels count="2">
        <level uniqueName="[T_fylke].[fylke].[(All)]" sourceCaption="(All)" count="0"/>
        <level uniqueName="[T_fylke].[fylke].[fylke]" sourceCaption="fylke" count="10">
          <ranges>
            <range startItem="0">
              <i n="[T_fylke].[fylke].&amp;[Agder]" c="Agder"/>
              <i n="[T_fylke].[fylke].&amp;[Innlandet]" c="Innlandet"/>
              <i n="[T_fylke].[fylke].&amp;[Møre og Romsdal]" c="Møre og Romsdal"/>
              <i n="[T_fylke].[fylke].&amp;[Nordland]" c="Nordland"/>
              <i n="[T_fylke].[fylke].&amp;[Rogaland]" c="Rogaland"/>
              <i n="[T_fylke].[fylke].&amp;[Troms og Finnmark]" c="Troms og Finnmark"/>
              <i n="[T_fylke].[fylke].&amp;[Trøndelag]" c="Trøndelag"/>
              <i n="[T_fylke].[fylke].&amp;[Vestfold og Telemark]" c="Vestfold og Telemark"/>
              <i n="[T_fylke].[fylke].&amp;[Vestland]" c="Vestland"/>
              <i n="[T_fylke].[fylke].&amp;[Viken og Oslo]" c="Viken og Oslo"/>
            </range>
          </ranges>
        </level>
      </levels>
      <selections count="1">
        <selection n="[T_fylke].[fylke].&amp;[Viken og Oslo]"/>
      </selections>
    </olap>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tatistikkvariabel" xr10:uid="{CD075121-E294-4A14-9130-B84498D4D916}" sourceName="[T_05040_inntekt].[statistikkvariabel]">
  <pivotTables>
    <pivotTable tabId="5" name="Pivottabell7"/>
  </pivotTables>
  <data>
    <olap pivotCacheId="452031069">
      <levels count="2">
        <level uniqueName="[T_05040_inntekt].[statistikkvariabel].[(All)]" sourceCaption="(All)" count="0"/>
        <level uniqueName="[T_05040_inntekt].[statistikkvariabel].[statistikkvariabel]" sourceCaption="statistikkvariabel" count="7">
          <ranges>
            <range startItem="0">
              <i n="[T_05040_inntekt].[statistikkvariabel].&amp;[100 000-249 999]" c="100 000-249 999"/>
              <i n="[T_05040_inntekt].[statistikkvariabel].&amp;[1-49 999]" c="1-49 999"/>
              <i n="[T_05040_inntekt].[statistikkvariabel].&amp;[250 000-399 999]" c="250 000-399 999"/>
              <i n="[T_05040_inntekt].[statistikkvariabel].&amp;[50 000-99 999]" c="50 000-99 999"/>
              <i n="[T_05040_inntekt].[statistikkvariabel].&amp;[Brukere i alt]" c="Brukere i alt"/>
              <i n="[T_05040_inntekt].[statistikkvariabel].&amp;[Over 400 000]" c="Over 400 000"/>
              <i n="[T_05040_inntekt].[statistikkvariabel].&amp;[Uten inntekt]" c="Uten inntekt"/>
            </range>
          </ranges>
        </level>
      </levels>
      <selections count="1">
        <selection n="[T_05040_inntekt].[statistikkvariabel].&amp;[250 000-399 999]"/>
      </selections>
    </olap>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ylke4" xr10:uid="{49A3747C-CD00-44A9-A7A2-EF02FC7A2ED6}" sourceName="[T_fylke].[fylke]">
  <pivotTables>
    <pivotTable tabId="20" name="Pivottabell21"/>
    <pivotTable tabId="20" name="Pivottabell10"/>
    <pivotTable tabId="20" name="Pivottabell7"/>
    <pivotTable tabId="20" name="Pivottabell4"/>
    <pivotTable tabId="20" name="Pivottabell1"/>
    <pivotTable tabId="4" name="Pivottabell2"/>
    <pivotTable tabId="20" name="Pivottabell17"/>
    <pivotTable tabId="20" name="Pivottabell15"/>
    <pivotTable tabId="20" name="Pivottabell16"/>
  </pivotTables>
  <data>
    <olap pivotCacheId="75915248">
      <levels count="2">
        <level uniqueName="[T_fylke].[fylke].[(All)]" sourceCaption="(All)" count="0"/>
        <level uniqueName="[T_fylke].[fylke].[fylke]" sourceCaption="fylke" count="10">
          <ranges>
            <range startItem="0">
              <i n="[T_fylke].[fylke].&amp;[Agder]" c="Agder"/>
              <i n="[T_fylke].[fylke].&amp;[Innlandet]" c="Innlandet"/>
              <i n="[T_fylke].[fylke].&amp;[Møre og Romsdal]" c="Møre og Romsdal"/>
              <i n="[T_fylke].[fylke].&amp;[Nordland]" c="Nordland"/>
              <i n="[T_fylke].[fylke].&amp;[Rogaland]" c="Rogaland"/>
              <i n="[T_fylke].[fylke].&amp;[Troms og Finnmark]" c="Troms og Finnmark"/>
              <i n="[T_fylke].[fylke].&amp;[Trøndelag]" c="Trøndelag"/>
              <i n="[T_fylke].[fylke].&amp;[Vestfold og Telemark]" c="Vestfold og Telemark"/>
              <i n="[T_fylke].[fylke].&amp;[Vestland]" c="Vestland"/>
              <i n="[T_fylke].[fylke].&amp;[Viken og Oslo]" c="Viken og Oslo"/>
            </range>
          </ranges>
        </level>
      </levels>
      <selections count="1">
        <selection n="[T_fylke].[fylke].&amp;[Trøndelag]"/>
      </selections>
    </olap>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fylke" xr10:uid="{E8F60B94-4DFE-453C-A058-0CF799F3CD92}" cache="Slicer_fylke" caption="fylke" startItem="2" level="1"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tatistikkvariabel" xr10:uid="{551B85DF-962A-4211-91AE-197A230C2952}" cache="Slicer_statistikkvariabel" caption="statistikkvariabel" level="1" rowHeight="241300"/>
  <slicer name="fylke 1" xr10:uid="{B5A75CB4-EC2E-4A12-A4BA-0C4CCD3A12F2}" cache="Slicer_fylke4" caption="fylke" startItem="2" level="1"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fylke 3" xr10:uid="{2D543898-5393-4F38-B0D3-F75B8D4C0295}" cache="Slicer_fylke4" caption="fylke" level="1" rowHeight="2413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fylke 2" xr10:uid="{16765177-1C68-4B12-BE1A-A00DA588576D}" cache="Slicer_fylke4" caption="fylke" level="1" rowHeight="24130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fylke 4" xr10:uid="{A4D11540-034D-4A5B-97CD-049A46B5AD5D}" cache="Slicer_fylke4" caption="fylke" columnCount="5" level="1" style="SlicerStyleOther2" rowHeight="2160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2666A28-A9A6-428D-882D-EB07F6AE5662}" name="T_fylke" displayName="T_fylke" ref="D3:E28" totalsRowShown="0">
  <autoFilter ref="D3:E28" xr:uid="{32666A28-A9A6-428D-882D-EB07F6AE5662}"/>
  <tableColumns count="2">
    <tableColumn id="1" xr3:uid="{19263B25-1BAD-4DF9-B376-A5DD2F648F69}" name="fylke_nr"/>
    <tableColumn id="2" xr3:uid="{6293E5AE-FD75-47D4-9A7B-8932A657329D}" name="fylke"/>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A5E960D-7D44-4B09-8D4A-B6BBE9825A11}" name="Worksheet" displayName="Worksheet" ref="A1:G12" totalsRowShown="0" headerRowDxfId="71" dataDxfId="70">
  <autoFilter ref="A1:G12" xr:uid="{CA5E960D-7D44-4B09-8D4A-B6BBE9825A11}"/>
  <tableColumns count="7">
    <tableColumn id="1" xr3:uid="{A7FD9CE9-C457-4809-B78B-A5D390C5FE70}" name="Column1" dataDxfId="69"/>
    <tableColumn id="2" xr3:uid="{76138C1A-E182-4410-8582-18D9930398A2}" name="Brukere i alt" dataDxfId="68"/>
    <tableColumn id="3" xr3:uid="{B10ED846-4E31-4A0E-A46D-4B2B3FAEE1D7}" name="Andel brukere etter næringsinntekt fra jordbruk i prosent av bruttoinntekt" dataDxfId="67"/>
    <tableColumn id="4" xr3:uid="{4007FC17-7C81-4AD4-B0C6-09A808DB7156}" name="Column4" dataDxfId="66"/>
    <tableColumn id="5" xr3:uid="{1433905B-485A-47CE-85B4-A172C6AF0A7D}" name="Column5" dataDxfId="65"/>
    <tableColumn id="6" xr3:uid="{663CE188-7A90-4E7C-B8EB-E09E08C30600}" name="Column6" dataDxfId="64"/>
    <tableColumn id="7" xr3:uid="{1E9A7A10-A386-4110-B744-85D42560F379}" name="Column7" dataDxfId="63"/>
  </tableColumns>
  <tableStyleInfo name="TableStyleMedium1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E64F4B3D-4FA0-464C-9456-AC8B3FEEBAE2}" name="Worksheet__27" displayName="Worksheet__27" ref="A17:G27" totalsRowShown="0" headerRowDxfId="62" dataDxfId="61">
  <autoFilter ref="A17:G27" xr:uid="{E64F4B3D-4FA0-464C-9456-AC8B3FEEBAE2}"/>
  <tableColumns count="7">
    <tableColumn id="1" xr3:uid="{D08098FD-9DA9-46E3-AA30-3AA22B85BFD0}" name="Column1" dataDxfId="60"/>
    <tableColumn id="2" xr3:uid="{8A7AE3CB-5AC0-43C1-BBA5-285B9DB425CA}" name="Bruttoinntekt i alt" dataDxfId="59" dataCellStyle="Komma"/>
    <tableColumn id="3" xr3:uid="{4468B457-B983-4292-B1C3-AA31EB410D1E}" name="Lønn" dataDxfId="58" dataCellStyle="Komma"/>
    <tableColumn id="4" xr3:uid="{EFE89F6C-3BCB-468E-9BE1-5E37B143DBFC}" name="Næringsinntekt fra jordbruk" dataDxfId="57" dataCellStyle="Komma"/>
    <tableColumn id="5" xr3:uid="{B671A1F6-36EB-42C9-81C2-92D1BC97801D}" name="Andre næringsinntekter" dataDxfId="56" dataCellStyle="Komma"/>
    <tableColumn id="6" xr3:uid="{29171215-B7CF-4EEA-8B28-E6D10853FF8D}" name="Pensjoner" dataDxfId="55" dataCellStyle="Komma"/>
    <tableColumn id="7" xr3:uid="{71F1AD38-0F52-4C3F-A648-EF8B63F38FBC}" name="Kapitalinntekter o.l" dataDxfId="54" dataCellStyle="Komma"/>
  </tableColumns>
  <tableStyleInfo name="TableStyleMedium7"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1B70A96-C4D1-4B1E-B1D6-46CC1D555479}" name="Worksheet__3" displayName="Worksheet__3" ref="A30:J42" totalsRowShown="0" headerRowDxfId="53" dataDxfId="52">
  <autoFilter ref="A30:J42" xr:uid="{71B70A96-C4D1-4B1E-B1D6-46CC1D555479}"/>
  <tableColumns count="10">
    <tableColumn id="1" xr3:uid="{F3821667-3114-40BD-BFF9-E235CF9B000F}" name="Column1" dataDxfId="51"/>
    <tableColumn id="2" xr3:uid="{94D1E95F-7C35-4791-938C-1E3D9C6663DC}" name="Næringsinntekt fra jordbruk" dataDxfId="50"/>
    <tableColumn id="3" xr3:uid="{66F3508F-2C02-4613-B977-BDFE1D8C4645}" name="Column3" dataDxfId="49"/>
    <tableColumn id="4" xr3:uid="{F568E8A7-08A5-49A0-AC9C-0C072EA04617}" name="Brukere etter næringsinntekt fra jordbruk" dataDxfId="48"/>
    <tableColumn id="5" xr3:uid="{0C6C67DE-EC7B-404A-8CCF-AE8B79D4B1C7}" name="Column5" dataDxfId="47"/>
    <tableColumn id="6" xr3:uid="{6FDDB425-FEDC-46B5-9B90-CB7F3377C2E9}" name="Column6" dataDxfId="46"/>
    <tableColumn id="7" xr3:uid="{4F7B50F9-7ABF-4EB7-90ED-757B45779E2C}" name="Column7" dataDxfId="45"/>
    <tableColumn id="8" xr3:uid="{5B15A294-6563-473B-8BF3-CB5B23D1F665}" name="Column8" dataDxfId="44"/>
    <tableColumn id="9" xr3:uid="{013FA04C-7001-48B2-9A4C-CFDBD8F30D0B}" name="Column9" dataDxfId="43"/>
    <tableColumn id="10" xr3:uid="{7C2021FA-9A2C-4F22-AF22-A78D716C7D27}" name="Column10" dataDxfId="42"/>
  </tableColumns>
  <tableStyleInfo name="TableStyleMedium7"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102CF08-C4C2-471F-9287-C1BFB1932F4A}" name="Worksheet__4" displayName="Worksheet__4" ref="A45:E55" totalsRowShown="0" headerRowDxfId="41" dataDxfId="40">
  <autoFilter ref="A45:E55" xr:uid="{E102CF08-C4C2-471F-9287-C1BFB1932F4A}"/>
  <tableColumns count="5">
    <tableColumn id="1" xr3:uid="{EA6B4F9F-8161-4570-9DBF-90049C0CE423}" name="Column1" dataDxfId="39"/>
    <tableColumn id="2" xr3:uid="{EFC6201E-2B09-4DBE-B611-7DD426800501}" name="Renteutgifter i alt. Millioner kroner" dataDxfId="38"/>
    <tableColumn id="3" xr3:uid="{C489DCAF-AB48-49C9-8E7F-F548828CE054}" name="Renteutgifter per bruker. Kroner" dataDxfId="37" dataCellStyle="Komma"/>
    <tableColumn id="4" xr3:uid="{2355663E-A442-4DE3-AE47-F86C2F880253}" name="Gjeld i alt. Millioner kroner" dataDxfId="36" dataCellStyle="Komma"/>
    <tableColumn id="5" xr3:uid="{96074277-751A-4DE8-BE99-DD844A66553B}" name="Gjeld per bruker. Kroner" dataDxfId="35" dataCellStyle="Komma"/>
  </tableColumns>
  <tableStyleInfo name="TableStyleMedium7"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table" Target="../tables/table1.xml"/><Relationship Id="rId4" Type="http://schemas.openxmlformats.org/officeDocument/2006/relationships/pivotTable" Target="../pivotTables/pivotTable4.xml"/></Relationships>
</file>

<file path=xl/worksheets/_rels/sheet10.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table" Target="../tables/table2.xml"/><Relationship Id="rId4" Type="http://schemas.openxmlformats.org/officeDocument/2006/relationships/table" Target="../tables/table5.xml"/></Relationships>
</file>

<file path=xl/worksheets/_rels/sheet11.xml.rels><?xml version="1.0" encoding="UTF-8" standalone="yes"?>
<Relationships xmlns="http://schemas.openxmlformats.org/package/2006/relationships"><Relationship Id="rId3" Type="http://schemas.openxmlformats.org/officeDocument/2006/relationships/pivotTable" Target="../pivotTables/pivotTable27.xml"/><Relationship Id="rId2" Type="http://schemas.openxmlformats.org/officeDocument/2006/relationships/pivotTable" Target="../pivotTables/pivotTable26.xml"/><Relationship Id="rId1" Type="http://schemas.openxmlformats.org/officeDocument/2006/relationships/pivotTable" Target="../pivotTables/pivotTable25.xml"/><Relationship Id="rId4" Type="http://schemas.openxmlformats.org/officeDocument/2006/relationships/pivotTable" Target="../pivotTables/pivotTable28.xml"/></Relationships>
</file>

<file path=xl/worksheets/_rels/sheet12.xml.rels><?xml version="1.0" encoding="UTF-8" standalone="yes"?>
<Relationships xmlns="http://schemas.openxmlformats.org/package/2006/relationships"><Relationship Id="rId8" Type="http://schemas.openxmlformats.org/officeDocument/2006/relationships/pivotTable" Target="../pivotTables/pivotTable36.xml"/><Relationship Id="rId3" Type="http://schemas.openxmlformats.org/officeDocument/2006/relationships/pivotTable" Target="../pivotTables/pivotTable31.xml"/><Relationship Id="rId7" Type="http://schemas.openxmlformats.org/officeDocument/2006/relationships/pivotTable" Target="../pivotTables/pivotTable35.xml"/><Relationship Id="rId2" Type="http://schemas.openxmlformats.org/officeDocument/2006/relationships/pivotTable" Target="../pivotTables/pivotTable30.xml"/><Relationship Id="rId1" Type="http://schemas.openxmlformats.org/officeDocument/2006/relationships/pivotTable" Target="../pivotTables/pivotTable29.xml"/><Relationship Id="rId6" Type="http://schemas.openxmlformats.org/officeDocument/2006/relationships/pivotTable" Target="../pivotTables/pivotTable34.xml"/><Relationship Id="rId5" Type="http://schemas.openxmlformats.org/officeDocument/2006/relationships/pivotTable" Target="../pivotTables/pivotTable33.xml"/><Relationship Id="rId4" Type="http://schemas.openxmlformats.org/officeDocument/2006/relationships/pivotTable" Target="../pivotTables/pivotTable32.xml"/></Relationships>
</file>

<file path=xl/worksheets/_rels/sheet13.xml.rels><?xml version="1.0" encoding="UTF-8" standalone="yes"?>
<Relationships xmlns="http://schemas.openxmlformats.org/package/2006/relationships"><Relationship Id="rId3" Type="http://schemas.microsoft.com/office/2007/relationships/slicer" Target="../slicers/slicer5.xml"/><Relationship Id="rId2" Type="http://schemas.openxmlformats.org/officeDocument/2006/relationships/drawing" Target="../drawings/drawing15.xml"/><Relationship Id="rId1" Type="http://schemas.openxmlformats.org/officeDocument/2006/relationships/hyperlink" Target="https://www.ssb.no/jord-skog-jakt-og-fiskeri/jordbruk/statistikk/gardbrukernes-inntekter-og-gjeld" TargetMode="External"/></Relationships>
</file>

<file path=xl/worksheets/_rels/sheet2.xml.rels><?xml version="1.0" encoding="UTF-8" standalone="yes"?>
<Relationships xmlns="http://schemas.openxmlformats.org/package/2006/relationships"><Relationship Id="rId8" Type="http://schemas.microsoft.com/office/2007/relationships/slicer" Target="../slicers/slicer1.xml"/><Relationship Id="rId3" Type="http://schemas.openxmlformats.org/officeDocument/2006/relationships/pivotTable" Target="../pivotTables/pivotTable7.xml"/><Relationship Id="rId7" Type="http://schemas.openxmlformats.org/officeDocument/2006/relationships/drawing" Target="../drawings/drawing1.xml"/><Relationship Id="rId2" Type="http://schemas.openxmlformats.org/officeDocument/2006/relationships/pivotTable" Target="../pivotTables/pivotTable6.xml"/><Relationship Id="rId1" Type="http://schemas.openxmlformats.org/officeDocument/2006/relationships/pivotTable" Target="../pivotTables/pivotTable5.xml"/><Relationship Id="rId6" Type="http://schemas.openxmlformats.org/officeDocument/2006/relationships/pivotTable" Target="../pivotTables/pivotTable10.xml"/><Relationship Id="rId5" Type="http://schemas.openxmlformats.org/officeDocument/2006/relationships/pivotTable" Target="../pivotTables/pivotTable9.xml"/><Relationship Id="rId4" Type="http://schemas.openxmlformats.org/officeDocument/2006/relationships/pivotTable" Target="../pivotTables/pivotTable8.xml"/></Relationships>
</file>

<file path=xl/worksheets/_rels/sheet3.xml.rels><?xml version="1.0" encoding="UTF-8" standalone="yes"?>
<Relationships xmlns="http://schemas.openxmlformats.org/package/2006/relationships"><Relationship Id="rId3" Type="http://schemas.openxmlformats.org/officeDocument/2006/relationships/pivotTable" Target="../pivotTables/pivotTable13.xml"/><Relationship Id="rId2" Type="http://schemas.openxmlformats.org/officeDocument/2006/relationships/pivotTable" Target="../pivotTables/pivotTable12.xml"/><Relationship Id="rId1" Type="http://schemas.openxmlformats.org/officeDocument/2006/relationships/pivotTable" Target="../pivotTables/pivotTable11.xml"/><Relationship Id="rId6" Type="http://schemas.openxmlformats.org/officeDocument/2006/relationships/drawing" Target="../drawings/drawing2.xml"/><Relationship Id="rId5" Type="http://schemas.openxmlformats.org/officeDocument/2006/relationships/pivotTable" Target="../pivotTables/pivotTable15.xml"/><Relationship Id="rId4" Type="http://schemas.openxmlformats.org/officeDocument/2006/relationships/pivotTable" Target="../pivotTables/pivotTable14.xml"/></Relationships>
</file>

<file path=xl/worksheets/_rels/sheet4.xml.rels><?xml version="1.0" encoding="UTF-8" standalone="yes"?>
<Relationships xmlns="http://schemas.openxmlformats.org/package/2006/relationships"><Relationship Id="rId3" Type="http://schemas.openxmlformats.org/officeDocument/2006/relationships/hyperlink" Target="https://www.ssb.no/jord-skog-jakt-og-fiskeri/jordbruk/statistikk/gardbrukernes-inntekter-og-gjeld" TargetMode="External"/><Relationship Id="rId2" Type="http://schemas.openxmlformats.org/officeDocument/2006/relationships/hyperlink" Target="mailto:jsandberg@vivaldi.net" TargetMode="External"/><Relationship Id="rId1" Type="http://schemas.openxmlformats.org/officeDocument/2006/relationships/hyperlink" Target="mailto:anstein.lyngstad@statsforvalteren.no"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www.ssb.no/jord-skog-jakt-og-fiskeri/jordbruk/statistikk/gardbrukernes-inntekter-og-gjeld" TargetMode="External"/><Relationship Id="rId2" Type="http://schemas.openxmlformats.org/officeDocument/2006/relationships/hyperlink" Target="https://www.ssb.no/jord-skog-jakt-og-fiskeri/jordbruk/statistikk/gardbrukernes-inntekter-og-gjeld" TargetMode="External"/><Relationship Id="rId1" Type="http://schemas.openxmlformats.org/officeDocument/2006/relationships/hyperlink" Target="https://www.ssb.no/jord-skog-jakt-og-fiskeri/jordbruk/statistikk/gardbrukernes-inntekter-og-gjeld" TargetMode="External"/><Relationship Id="rId4"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hyperlink" Target="https://www.ssb.no/jord-skog-jakt-og-fiskeri/jordbruk/statistikk/gardbrukernes-inntekter-og-gjeld" TargetMode="External"/><Relationship Id="rId1" Type="http://schemas.openxmlformats.org/officeDocument/2006/relationships/hyperlink" Target="https://www.ssb.no/jord-skog-jakt-og-fiskeri/jordbruk/statistikk/gardbrukernes-inntekter-og-gjeld"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ivotTable" Target="../pivotTables/pivotTable17.xml"/><Relationship Id="rId1" Type="http://schemas.openxmlformats.org/officeDocument/2006/relationships/pivotTable" Target="../pivotTables/pivotTable16.xml"/><Relationship Id="rId4" Type="http://schemas.microsoft.com/office/2007/relationships/slicer" Target="../slicers/slicer2.xml"/></Relationships>
</file>

<file path=xl/worksheets/_rels/sheet8.xml.rels><?xml version="1.0" encoding="UTF-8" standalone="yes"?>
<Relationships xmlns="http://schemas.openxmlformats.org/package/2006/relationships"><Relationship Id="rId3" Type="http://schemas.openxmlformats.org/officeDocument/2006/relationships/pivotTable" Target="../pivotTables/pivotTable20.xml"/><Relationship Id="rId7" Type="http://schemas.microsoft.com/office/2007/relationships/slicer" Target="../slicers/slicer3.xml"/><Relationship Id="rId2" Type="http://schemas.openxmlformats.org/officeDocument/2006/relationships/pivotTable" Target="../pivotTables/pivotTable19.xml"/><Relationship Id="rId1" Type="http://schemas.openxmlformats.org/officeDocument/2006/relationships/pivotTable" Target="../pivotTables/pivotTable18.xml"/><Relationship Id="rId6" Type="http://schemas.openxmlformats.org/officeDocument/2006/relationships/drawing" Target="../drawings/drawing13.xml"/><Relationship Id="rId5" Type="http://schemas.openxmlformats.org/officeDocument/2006/relationships/printerSettings" Target="../printerSettings/printerSettings1.bin"/><Relationship Id="rId4" Type="http://schemas.openxmlformats.org/officeDocument/2006/relationships/pivotTable" Target="../pivotTables/pivotTable21.xml"/></Relationships>
</file>

<file path=xl/worksheets/_rels/sheet9.xml.rels><?xml version="1.0" encoding="UTF-8" standalone="yes"?>
<Relationships xmlns="http://schemas.openxmlformats.org/package/2006/relationships"><Relationship Id="rId3" Type="http://schemas.openxmlformats.org/officeDocument/2006/relationships/pivotTable" Target="../pivotTables/pivotTable24.xml"/><Relationship Id="rId2" Type="http://schemas.openxmlformats.org/officeDocument/2006/relationships/pivotTable" Target="../pivotTables/pivotTable23.xml"/><Relationship Id="rId1" Type="http://schemas.openxmlformats.org/officeDocument/2006/relationships/pivotTable" Target="../pivotTables/pivotTable22.xml"/><Relationship Id="rId5" Type="http://schemas.microsoft.com/office/2007/relationships/slicer" Target="../slicers/slicer4.xml"/><Relationship Id="rId4" Type="http://schemas.openxmlformats.org/officeDocument/2006/relationships/drawing" Target="../drawings/drawing1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6C7BA-0B1C-4F33-A5C0-76757769659E}">
  <sheetPr>
    <tabColor rgb="FFFF0000"/>
  </sheetPr>
  <dimension ref="B2:K29"/>
  <sheetViews>
    <sheetView workbookViewId="0">
      <selection activeCell="D36" sqref="D36"/>
    </sheetView>
  </sheetViews>
  <sheetFormatPr baseColWidth="10" defaultRowHeight="15" x14ac:dyDescent="0.25"/>
  <cols>
    <col min="2" max="2" width="40.140625" bestFit="1" customWidth="1"/>
    <col min="4" max="4" width="37.42578125" customWidth="1"/>
    <col min="5" max="5" width="43.85546875" customWidth="1"/>
    <col min="6" max="6" width="19.28515625" customWidth="1"/>
    <col min="7" max="7" width="40.140625" bestFit="1" customWidth="1"/>
    <col min="9" max="9" width="40.140625" bestFit="1" customWidth="1"/>
    <col min="11" max="11" width="40.140625" bestFit="1" customWidth="1"/>
  </cols>
  <sheetData>
    <row r="2" spans="2:11" x14ac:dyDescent="0.25">
      <c r="B2" t="s">
        <v>46</v>
      </c>
      <c r="G2" t="s">
        <v>47</v>
      </c>
      <c r="I2" t="s">
        <v>48</v>
      </c>
    </row>
    <row r="3" spans="2:11" x14ac:dyDescent="0.25">
      <c r="B3" s="1" t="s">
        <v>0</v>
      </c>
      <c r="D3" t="s">
        <v>36</v>
      </c>
      <c r="E3" t="s">
        <v>37</v>
      </c>
      <c r="G3" s="1" t="s">
        <v>0</v>
      </c>
      <c r="I3" s="1" t="s">
        <v>0</v>
      </c>
      <c r="K3" s="1" t="s">
        <v>0</v>
      </c>
    </row>
    <row r="4" spans="2:11" x14ac:dyDescent="0.25">
      <c r="B4" s="2" t="s">
        <v>3</v>
      </c>
      <c r="D4" t="s">
        <v>1</v>
      </c>
      <c r="E4" t="s">
        <v>27</v>
      </c>
      <c r="G4" s="2" t="s">
        <v>1</v>
      </c>
      <c r="I4" s="2" t="s">
        <v>1</v>
      </c>
      <c r="K4" s="2" t="s">
        <v>1</v>
      </c>
    </row>
    <row r="5" spans="2:11" x14ac:dyDescent="0.25">
      <c r="B5" s="2" t="s">
        <v>11</v>
      </c>
      <c r="D5" t="s">
        <v>2</v>
      </c>
      <c r="E5" t="s">
        <v>27</v>
      </c>
      <c r="G5" s="2" t="s">
        <v>2</v>
      </c>
      <c r="I5" s="2" t="s">
        <v>2</v>
      </c>
      <c r="K5" s="2" t="s">
        <v>2</v>
      </c>
    </row>
    <row r="6" spans="2:11" x14ac:dyDescent="0.25">
      <c r="B6" s="2" t="s">
        <v>14</v>
      </c>
      <c r="D6" t="s">
        <v>3</v>
      </c>
      <c r="E6" t="s">
        <v>27</v>
      </c>
      <c r="G6" s="2" t="s">
        <v>3</v>
      </c>
      <c r="I6" s="2" t="s">
        <v>3</v>
      </c>
      <c r="K6" s="2" t="s">
        <v>3</v>
      </c>
    </row>
    <row r="7" spans="2:11" x14ac:dyDescent="0.25">
      <c r="B7" s="2" t="s">
        <v>17</v>
      </c>
      <c r="D7" t="s">
        <v>4</v>
      </c>
      <c r="E7" t="s">
        <v>28</v>
      </c>
      <c r="G7" s="2" t="s">
        <v>4</v>
      </c>
      <c r="I7" s="2" t="s">
        <v>4</v>
      </c>
      <c r="K7" s="2" t="s">
        <v>4</v>
      </c>
    </row>
    <row r="8" spans="2:11" x14ac:dyDescent="0.25">
      <c r="B8" s="2" t="s">
        <v>20</v>
      </c>
      <c r="D8" t="s">
        <v>5</v>
      </c>
      <c r="E8" t="s">
        <v>28</v>
      </c>
      <c r="G8" s="2" t="s">
        <v>5</v>
      </c>
      <c r="I8" s="2" t="s">
        <v>5</v>
      </c>
      <c r="K8" s="2" t="s">
        <v>5</v>
      </c>
    </row>
    <row r="9" spans="2:11" x14ac:dyDescent="0.25">
      <c r="B9" s="2" t="s">
        <v>21</v>
      </c>
      <c r="D9" t="s">
        <v>6</v>
      </c>
      <c r="E9" t="s">
        <v>27</v>
      </c>
      <c r="G9" s="2" t="s">
        <v>6</v>
      </c>
      <c r="I9" s="2" t="s">
        <v>6</v>
      </c>
      <c r="K9" s="2" t="s">
        <v>6</v>
      </c>
    </row>
    <row r="10" spans="2:11" x14ac:dyDescent="0.25">
      <c r="B10" s="2" t="s">
        <v>22</v>
      </c>
      <c r="D10" t="s">
        <v>7</v>
      </c>
      <c r="E10" t="s">
        <v>29</v>
      </c>
      <c r="G10" s="2" t="s">
        <v>7</v>
      </c>
      <c r="I10" s="2" t="s">
        <v>7</v>
      </c>
      <c r="K10" s="2" t="s">
        <v>7</v>
      </c>
    </row>
    <row r="11" spans="2:11" x14ac:dyDescent="0.25">
      <c r="B11" s="2" t="s">
        <v>23</v>
      </c>
      <c r="D11" t="s">
        <v>8</v>
      </c>
      <c r="E11" t="s">
        <v>29</v>
      </c>
      <c r="G11" s="2" t="s">
        <v>8</v>
      </c>
      <c r="I11" s="2" t="s">
        <v>8</v>
      </c>
      <c r="K11" s="2" t="s">
        <v>8</v>
      </c>
    </row>
    <row r="12" spans="2:11" x14ac:dyDescent="0.25">
      <c r="B12" s="2" t="s">
        <v>24</v>
      </c>
      <c r="D12" t="s">
        <v>9</v>
      </c>
      <c r="E12" t="s">
        <v>30</v>
      </c>
      <c r="G12" s="2" t="s">
        <v>9</v>
      </c>
      <c r="I12" s="2" t="s">
        <v>9</v>
      </c>
      <c r="K12" s="2" t="s">
        <v>9</v>
      </c>
    </row>
    <row r="13" spans="2:11" x14ac:dyDescent="0.25">
      <c r="B13" s="2" t="s">
        <v>25</v>
      </c>
      <c r="D13" t="s">
        <v>10</v>
      </c>
      <c r="E13" t="s">
        <v>30</v>
      </c>
      <c r="G13" s="2" t="s">
        <v>10</v>
      </c>
      <c r="I13" s="2" t="s">
        <v>10</v>
      </c>
      <c r="K13" s="2" t="s">
        <v>10</v>
      </c>
    </row>
    <row r="14" spans="2:11" x14ac:dyDescent="0.25">
      <c r="B14" s="2" t="s">
        <v>26</v>
      </c>
      <c r="D14" t="s">
        <v>11</v>
      </c>
      <c r="E14" t="s">
        <v>31</v>
      </c>
      <c r="G14" s="2" t="s">
        <v>11</v>
      </c>
      <c r="I14" s="2" t="s">
        <v>11</v>
      </c>
      <c r="K14" s="2" t="s">
        <v>11</v>
      </c>
    </row>
    <row r="15" spans="2:11" x14ac:dyDescent="0.25">
      <c r="D15" t="s">
        <v>12</v>
      </c>
      <c r="E15" t="s">
        <v>32</v>
      </c>
      <c r="G15" s="2" t="s">
        <v>12</v>
      </c>
      <c r="I15" s="2" t="s">
        <v>12</v>
      </c>
      <c r="K15" s="2" t="s">
        <v>12</v>
      </c>
    </row>
    <row r="16" spans="2:11" x14ac:dyDescent="0.25">
      <c r="D16" t="s">
        <v>13</v>
      </c>
      <c r="E16" t="s">
        <v>32</v>
      </c>
      <c r="G16" s="2" t="s">
        <v>13</v>
      </c>
      <c r="I16" s="2" t="s">
        <v>13</v>
      </c>
      <c r="K16" s="2" t="s">
        <v>13</v>
      </c>
    </row>
    <row r="17" spans="4:11" x14ac:dyDescent="0.25">
      <c r="D17" t="s">
        <v>14</v>
      </c>
      <c r="E17" t="s">
        <v>33</v>
      </c>
      <c r="G17" s="2" t="s">
        <v>14</v>
      </c>
      <c r="I17" s="2" t="s">
        <v>14</v>
      </c>
      <c r="K17" s="2" t="s">
        <v>14</v>
      </c>
    </row>
    <row r="18" spans="4:11" x14ac:dyDescent="0.25">
      <c r="D18" t="s">
        <v>15</v>
      </c>
      <c r="E18" t="s">
        <v>34</v>
      </c>
      <c r="G18" s="2" t="s">
        <v>15</v>
      </c>
      <c r="I18" s="2" t="s">
        <v>15</v>
      </c>
      <c r="K18" s="2" t="s">
        <v>15</v>
      </c>
    </row>
    <row r="19" spans="4:11" x14ac:dyDescent="0.25">
      <c r="D19" t="s">
        <v>16</v>
      </c>
      <c r="E19" t="s">
        <v>34</v>
      </c>
      <c r="G19" s="2" t="s">
        <v>16</v>
      </c>
      <c r="I19" s="2" t="s">
        <v>16</v>
      </c>
      <c r="K19" s="2" t="s">
        <v>16</v>
      </c>
    </row>
    <row r="20" spans="4:11" x14ac:dyDescent="0.25">
      <c r="D20" t="s">
        <v>17</v>
      </c>
      <c r="E20" t="s">
        <v>119</v>
      </c>
      <c r="G20" s="2" t="s">
        <v>17</v>
      </c>
      <c r="I20" s="2" t="s">
        <v>17</v>
      </c>
      <c r="K20" s="2" t="s">
        <v>17</v>
      </c>
    </row>
    <row r="21" spans="4:11" x14ac:dyDescent="0.25">
      <c r="D21" t="s">
        <v>18</v>
      </c>
      <c r="E21" t="s">
        <v>35</v>
      </c>
      <c r="G21" s="2" t="s">
        <v>18</v>
      </c>
      <c r="I21" s="2" t="s">
        <v>18</v>
      </c>
      <c r="K21" s="2" t="s">
        <v>18</v>
      </c>
    </row>
    <row r="22" spans="4:11" x14ac:dyDescent="0.25">
      <c r="D22" t="s">
        <v>19</v>
      </c>
      <c r="E22" t="s">
        <v>35</v>
      </c>
      <c r="G22" s="2" t="s">
        <v>19</v>
      </c>
      <c r="I22" s="2" t="s">
        <v>19</v>
      </c>
      <c r="K22" s="2" t="s">
        <v>19</v>
      </c>
    </row>
    <row r="23" spans="4:11" x14ac:dyDescent="0.25">
      <c r="D23" t="s">
        <v>20</v>
      </c>
      <c r="E23" t="s">
        <v>28</v>
      </c>
      <c r="G23" s="2" t="s">
        <v>20</v>
      </c>
      <c r="I23" s="2" t="s">
        <v>20</v>
      </c>
      <c r="K23" s="2" t="s">
        <v>20</v>
      </c>
    </row>
    <row r="24" spans="4:11" x14ac:dyDescent="0.25">
      <c r="D24" t="s">
        <v>21</v>
      </c>
      <c r="E24" t="s">
        <v>29</v>
      </c>
      <c r="G24" s="2" t="s">
        <v>21</v>
      </c>
      <c r="I24" s="2" t="s">
        <v>21</v>
      </c>
      <c r="K24" s="2" t="s">
        <v>21</v>
      </c>
    </row>
    <row r="25" spans="4:11" x14ac:dyDescent="0.25">
      <c r="D25" t="s">
        <v>22</v>
      </c>
      <c r="E25" t="s">
        <v>30</v>
      </c>
      <c r="G25" s="2" t="s">
        <v>22</v>
      </c>
      <c r="I25" s="2" t="s">
        <v>22</v>
      </c>
      <c r="K25" s="2" t="s">
        <v>22</v>
      </c>
    </row>
    <row r="26" spans="4:11" x14ac:dyDescent="0.25">
      <c r="D26" t="s">
        <v>23</v>
      </c>
      <c r="E26" t="s">
        <v>32</v>
      </c>
      <c r="G26" s="2" t="s">
        <v>23</v>
      </c>
      <c r="I26" s="2" t="s">
        <v>23</v>
      </c>
      <c r="K26" s="2" t="s">
        <v>23</v>
      </c>
    </row>
    <row r="27" spans="4:11" x14ac:dyDescent="0.25">
      <c r="D27" t="s">
        <v>24</v>
      </c>
      <c r="E27" t="s">
        <v>34</v>
      </c>
      <c r="G27" s="2" t="s">
        <v>24</v>
      </c>
      <c r="I27" s="2" t="s">
        <v>24</v>
      </c>
      <c r="K27" s="2" t="s">
        <v>24</v>
      </c>
    </row>
    <row r="28" spans="4:11" x14ac:dyDescent="0.25">
      <c r="D28" t="s">
        <v>25</v>
      </c>
      <c r="E28" t="s">
        <v>35</v>
      </c>
      <c r="G28" s="2" t="s">
        <v>25</v>
      </c>
      <c r="I28" s="2" t="s">
        <v>25</v>
      </c>
      <c r="K28" s="2" t="s">
        <v>25</v>
      </c>
    </row>
    <row r="29" spans="4:11" x14ac:dyDescent="0.25">
      <c r="G29" s="2" t="s">
        <v>26</v>
      </c>
      <c r="I29" s="2" t="s">
        <v>26</v>
      </c>
      <c r="K29" s="2" t="s">
        <v>26</v>
      </c>
    </row>
  </sheetData>
  <pageMargins left="0.7" right="0.7" top="0.75" bottom="0.75" header="0.3" footer="0.3"/>
  <tableParts count="1">
    <tablePart r:id="rId5"/>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E9597-4A94-49B3-B262-46AEDC7A9CCA}">
  <sheetPr>
    <tabColor rgb="FF92D050"/>
  </sheetPr>
  <dimension ref="A1:J55"/>
  <sheetViews>
    <sheetView workbookViewId="0">
      <selection activeCell="G1" sqref="G1"/>
    </sheetView>
  </sheetViews>
  <sheetFormatPr baseColWidth="10" defaultRowHeight="15" x14ac:dyDescent="0.25"/>
  <cols>
    <col min="1" max="1" width="27.42578125" style="5" customWidth="1"/>
    <col min="2" max="2" width="14" style="5" bestFit="1" customWidth="1"/>
    <col min="3" max="3" width="29" style="5" customWidth="1"/>
    <col min="4" max="4" width="11.140625" style="5" bestFit="1" customWidth="1"/>
    <col min="5" max="5" width="10.42578125" style="5" customWidth="1"/>
    <col min="6" max="6" width="9.7109375" style="5" customWidth="1"/>
    <col min="7" max="7" width="13.5703125" style="5" customWidth="1"/>
    <col min="8" max="10" width="11.42578125" style="5"/>
  </cols>
  <sheetData>
    <row r="1" spans="1:7" ht="57.75" customHeight="1" x14ac:dyDescent="0.25">
      <c r="A1" s="5" t="s">
        <v>90</v>
      </c>
      <c r="B1" s="5" t="s">
        <v>61</v>
      </c>
      <c r="C1" s="5" t="s">
        <v>91</v>
      </c>
      <c r="D1" s="5" t="s">
        <v>92</v>
      </c>
      <c r="E1" s="5" t="s">
        <v>93</v>
      </c>
      <c r="F1" s="5" t="s">
        <v>94</v>
      </c>
      <c r="G1" s="5" t="s">
        <v>95</v>
      </c>
    </row>
    <row r="2" spans="1:7" ht="35.25" customHeight="1" x14ac:dyDescent="0.25">
      <c r="C2" s="5" t="s">
        <v>62</v>
      </c>
      <c r="D2" s="5" t="s">
        <v>64</v>
      </c>
      <c r="E2" s="5" t="s">
        <v>63</v>
      </c>
      <c r="F2" s="5" t="s">
        <v>65</v>
      </c>
      <c r="G2" s="5" t="s">
        <v>66</v>
      </c>
    </row>
    <row r="3" spans="1:7" x14ac:dyDescent="0.25">
      <c r="A3" s="5" t="s">
        <v>97</v>
      </c>
      <c r="B3" s="5">
        <v>6008</v>
      </c>
      <c r="C3" s="5">
        <v>31</v>
      </c>
      <c r="D3" s="5">
        <v>15</v>
      </c>
      <c r="E3" s="5">
        <v>34</v>
      </c>
      <c r="F3" s="5">
        <v>13</v>
      </c>
      <c r="G3" s="5">
        <v>7</v>
      </c>
    </row>
    <row r="4" spans="1:7" x14ac:dyDescent="0.25">
      <c r="A4" s="5" t="s">
        <v>28</v>
      </c>
      <c r="B4" s="5">
        <v>6664</v>
      </c>
      <c r="C4" s="5">
        <v>29</v>
      </c>
      <c r="D4" s="5">
        <v>12</v>
      </c>
      <c r="E4" s="5">
        <v>29</v>
      </c>
      <c r="F4" s="5">
        <v>17</v>
      </c>
      <c r="G4" s="5">
        <v>12</v>
      </c>
    </row>
    <row r="5" spans="1:7" x14ac:dyDescent="0.25">
      <c r="A5" s="5" t="s">
        <v>29</v>
      </c>
      <c r="B5" s="5">
        <v>2450</v>
      </c>
      <c r="C5" s="5">
        <v>36</v>
      </c>
      <c r="D5" s="5">
        <v>18</v>
      </c>
      <c r="E5" s="5">
        <v>27</v>
      </c>
      <c r="F5" s="5">
        <v>12</v>
      </c>
      <c r="G5" s="5">
        <v>7</v>
      </c>
    </row>
    <row r="6" spans="1:7" x14ac:dyDescent="0.25">
      <c r="A6" s="5" t="s">
        <v>30</v>
      </c>
      <c r="B6" s="5">
        <v>1706</v>
      </c>
      <c r="C6" s="5">
        <v>44</v>
      </c>
      <c r="D6" s="5">
        <v>15</v>
      </c>
      <c r="E6" s="5">
        <v>22</v>
      </c>
      <c r="F6" s="5">
        <v>12</v>
      </c>
      <c r="G6" s="5">
        <v>8</v>
      </c>
    </row>
    <row r="7" spans="1:7" x14ac:dyDescent="0.25">
      <c r="A7" s="5" t="s">
        <v>31</v>
      </c>
      <c r="B7" s="5">
        <v>3783</v>
      </c>
      <c r="C7" s="5">
        <v>25</v>
      </c>
      <c r="D7" s="5">
        <v>13</v>
      </c>
      <c r="E7" s="5">
        <v>28</v>
      </c>
      <c r="F7" s="5">
        <v>16</v>
      </c>
      <c r="G7" s="5">
        <v>18</v>
      </c>
    </row>
    <row r="8" spans="1:7" x14ac:dyDescent="0.25">
      <c r="A8" s="5" t="s">
        <v>32</v>
      </c>
      <c r="B8" s="5">
        <v>5567</v>
      </c>
      <c r="C8" s="5">
        <v>40</v>
      </c>
      <c r="D8" s="5">
        <v>16</v>
      </c>
      <c r="E8" s="5">
        <v>23</v>
      </c>
      <c r="F8" s="5">
        <v>12</v>
      </c>
      <c r="G8" s="5">
        <v>9</v>
      </c>
    </row>
    <row r="9" spans="1:7" x14ac:dyDescent="0.25">
      <c r="A9" s="5" t="s">
        <v>33</v>
      </c>
      <c r="B9" s="5">
        <v>2239</v>
      </c>
      <c r="C9" s="5">
        <v>38</v>
      </c>
      <c r="D9" s="5">
        <v>13</v>
      </c>
      <c r="E9" s="5">
        <v>21</v>
      </c>
      <c r="F9" s="5">
        <v>14</v>
      </c>
      <c r="G9" s="5">
        <v>14</v>
      </c>
    </row>
    <row r="10" spans="1:7" x14ac:dyDescent="0.25">
      <c r="A10" s="5" t="s">
        <v>34</v>
      </c>
      <c r="B10" s="5">
        <v>5281</v>
      </c>
      <c r="C10" s="5">
        <v>29</v>
      </c>
      <c r="D10" s="5">
        <v>12</v>
      </c>
      <c r="E10" s="5">
        <v>26</v>
      </c>
      <c r="F10" s="5">
        <v>17</v>
      </c>
      <c r="G10" s="5">
        <v>16</v>
      </c>
    </row>
    <row r="11" spans="1:7" x14ac:dyDescent="0.25">
      <c r="A11" s="5" t="s">
        <v>119</v>
      </c>
      <c r="B11" s="5">
        <v>1754</v>
      </c>
      <c r="C11" s="5">
        <v>26</v>
      </c>
      <c r="D11" s="5">
        <v>11</v>
      </c>
      <c r="E11" s="5">
        <v>24</v>
      </c>
      <c r="F11" s="5">
        <v>18</v>
      </c>
      <c r="G11" s="5">
        <v>21</v>
      </c>
    </row>
    <row r="12" spans="1:7" x14ac:dyDescent="0.25">
      <c r="A12" s="5" t="s">
        <v>35</v>
      </c>
      <c r="B12" s="5">
        <v>1056</v>
      </c>
      <c r="C12" s="5">
        <v>30</v>
      </c>
      <c r="D12" s="5">
        <v>11</v>
      </c>
      <c r="E12" s="5">
        <v>24</v>
      </c>
      <c r="F12" s="5">
        <v>16</v>
      </c>
      <c r="G12" s="5">
        <v>19</v>
      </c>
    </row>
    <row r="17" spans="1:10" ht="45.75" customHeight="1" x14ac:dyDescent="0.25">
      <c r="A17" s="5" t="s">
        <v>90</v>
      </c>
      <c r="B17" s="5" t="s">
        <v>40</v>
      </c>
      <c r="C17" s="5" t="s">
        <v>42</v>
      </c>
      <c r="D17" s="5" t="s">
        <v>43</v>
      </c>
      <c r="E17" s="5" t="s">
        <v>39</v>
      </c>
      <c r="F17" s="5" t="s">
        <v>44</v>
      </c>
      <c r="G17" s="5" t="s">
        <v>41</v>
      </c>
    </row>
    <row r="18" spans="1:10" x14ac:dyDescent="0.25">
      <c r="A18" s="5" t="s">
        <v>97</v>
      </c>
      <c r="B18" s="10">
        <v>894100</v>
      </c>
      <c r="C18" s="10">
        <v>351300</v>
      </c>
      <c r="D18" s="10">
        <v>219100</v>
      </c>
      <c r="E18" s="10">
        <v>132700</v>
      </c>
      <c r="F18" s="10">
        <v>73800</v>
      </c>
      <c r="G18" s="10">
        <v>117300</v>
      </c>
    </row>
    <row r="19" spans="1:10" x14ac:dyDescent="0.25">
      <c r="A19" s="5" t="s">
        <v>28</v>
      </c>
      <c r="B19" s="10">
        <v>739900</v>
      </c>
      <c r="C19" s="10">
        <v>275800</v>
      </c>
      <c r="D19" s="10">
        <v>232600</v>
      </c>
      <c r="E19" s="10">
        <v>104900</v>
      </c>
      <c r="F19" s="10">
        <v>58900</v>
      </c>
      <c r="G19" s="10">
        <v>67700</v>
      </c>
    </row>
    <row r="20" spans="1:10" x14ac:dyDescent="0.25">
      <c r="A20" s="5" t="s">
        <v>29</v>
      </c>
      <c r="B20" s="10">
        <v>805700</v>
      </c>
      <c r="C20" s="10">
        <v>361600</v>
      </c>
      <c r="D20" s="10">
        <v>199200</v>
      </c>
      <c r="E20" s="10">
        <v>94400</v>
      </c>
      <c r="F20" s="10">
        <v>79400</v>
      </c>
      <c r="G20" s="10">
        <v>71100</v>
      </c>
    </row>
    <row r="21" spans="1:10" x14ac:dyDescent="0.25">
      <c r="A21" s="5" t="s">
        <v>30</v>
      </c>
      <c r="B21" s="10">
        <v>675700</v>
      </c>
      <c r="C21" s="10">
        <v>322300</v>
      </c>
      <c r="D21" s="10">
        <v>152800</v>
      </c>
      <c r="E21" s="10">
        <v>79100</v>
      </c>
      <c r="F21" s="10">
        <v>72700</v>
      </c>
      <c r="G21" s="10">
        <v>48800</v>
      </c>
    </row>
    <row r="22" spans="1:10" x14ac:dyDescent="0.25">
      <c r="A22" s="5" t="s">
        <v>31</v>
      </c>
      <c r="B22" s="10">
        <v>804000</v>
      </c>
      <c r="C22" s="10">
        <v>302900</v>
      </c>
      <c r="D22" s="10">
        <v>270500</v>
      </c>
      <c r="E22" s="10">
        <v>71200</v>
      </c>
      <c r="F22" s="10">
        <v>59900</v>
      </c>
      <c r="G22" s="10">
        <v>99500</v>
      </c>
    </row>
    <row r="23" spans="1:10" x14ac:dyDescent="0.25">
      <c r="A23" s="5" t="s">
        <v>32</v>
      </c>
      <c r="B23" s="10">
        <v>652700</v>
      </c>
      <c r="C23" s="10">
        <v>338500</v>
      </c>
      <c r="D23" s="10">
        <v>140900</v>
      </c>
      <c r="E23" s="10">
        <v>53100</v>
      </c>
      <c r="F23" s="10">
        <v>75600</v>
      </c>
      <c r="G23" s="10">
        <v>44700</v>
      </c>
    </row>
    <row r="24" spans="1:10" x14ac:dyDescent="0.25">
      <c r="A24" s="5" t="s">
        <v>33</v>
      </c>
      <c r="B24" s="10">
        <v>683900</v>
      </c>
      <c r="C24" s="10">
        <v>304100</v>
      </c>
      <c r="D24" s="10">
        <v>195400</v>
      </c>
      <c r="E24" s="10">
        <v>67100</v>
      </c>
      <c r="F24" s="10">
        <v>67900</v>
      </c>
      <c r="G24" s="10">
        <v>49500</v>
      </c>
    </row>
    <row r="25" spans="1:10" x14ac:dyDescent="0.25">
      <c r="A25" s="5" t="s">
        <v>34</v>
      </c>
      <c r="B25" s="10">
        <v>702300</v>
      </c>
      <c r="C25" s="10">
        <v>293000</v>
      </c>
      <c r="D25" s="10">
        <v>243400</v>
      </c>
      <c r="E25" s="10">
        <v>70000</v>
      </c>
      <c r="F25" s="10">
        <v>50200</v>
      </c>
      <c r="G25" s="10">
        <v>45700</v>
      </c>
    </row>
    <row r="26" spans="1:10" x14ac:dyDescent="0.25">
      <c r="A26" s="5" t="s">
        <v>119</v>
      </c>
      <c r="B26" s="10">
        <v>644400</v>
      </c>
      <c r="C26" s="10">
        <v>222800</v>
      </c>
      <c r="D26" s="10">
        <v>266500</v>
      </c>
      <c r="E26" s="10">
        <v>49300</v>
      </c>
      <c r="F26" s="10">
        <v>69400</v>
      </c>
      <c r="G26" s="10">
        <v>36600</v>
      </c>
    </row>
    <row r="27" spans="1:10" x14ac:dyDescent="0.25">
      <c r="A27" s="5" t="s">
        <v>35</v>
      </c>
      <c r="B27" s="10">
        <v>602600</v>
      </c>
      <c r="C27" s="10">
        <v>217600</v>
      </c>
      <c r="D27" s="10">
        <v>239200</v>
      </c>
      <c r="E27" s="10">
        <v>56400</v>
      </c>
      <c r="F27" s="10">
        <v>67400</v>
      </c>
      <c r="G27" s="10">
        <v>22000</v>
      </c>
    </row>
    <row r="30" spans="1:10" ht="44.25" customHeight="1" x14ac:dyDescent="0.25">
      <c r="A30" s="5" t="s">
        <v>90</v>
      </c>
      <c r="B30" s="5" t="s">
        <v>43</v>
      </c>
      <c r="C30" s="5" t="s">
        <v>98</v>
      </c>
      <c r="D30" s="5" t="s">
        <v>99</v>
      </c>
      <c r="E30" s="5" t="s">
        <v>93</v>
      </c>
      <c r="F30" s="5" t="s">
        <v>94</v>
      </c>
      <c r="G30" s="5" t="s">
        <v>95</v>
      </c>
      <c r="H30" s="5" t="s">
        <v>100</v>
      </c>
      <c r="I30" s="5" t="s">
        <v>101</v>
      </c>
      <c r="J30" s="5" t="s">
        <v>102</v>
      </c>
    </row>
    <row r="31" spans="1:10" ht="45" x14ac:dyDescent="0.25">
      <c r="B31" s="5" t="s">
        <v>103</v>
      </c>
      <c r="C31" s="5" t="s">
        <v>104</v>
      </c>
      <c r="D31" s="5" t="s">
        <v>61</v>
      </c>
      <c r="E31" s="5" t="s">
        <v>105</v>
      </c>
      <c r="F31" s="5" t="s">
        <v>106</v>
      </c>
      <c r="G31" s="5" t="s">
        <v>107</v>
      </c>
      <c r="H31" s="5" t="s">
        <v>108</v>
      </c>
      <c r="I31" s="5" t="s">
        <v>109</v>
      </c>
      <c r="J31" s="5" t="s">
        <v>110</v>
      </c>
    </row>
    <row r="32" spans="1:10" ht="30" x14ac:dyDescent="0.25">
      <c r="B32" s="5" t="s">
        <v>111</v>
      </c>
      <c r="C32" s="5" t="s">
        <v>112</v>
      </c>
      <c r="D32" s="5" t="s">
        <v>113</v>
      </c>
      <c r="E32" s="5" t="s">
        <v>114</v>
      </c>
    </row>
    <row r="33" spans="1:10" x14ac:dyDescent="0.25">
      <c r="A33" s="5" t="s">
        <v>97</v>
      </c>
      <c r="B33" s="10">
        <v>1317</v>
      </c>
      <c r="C33" s="10">
        <v>219100</v>
      </c>
      <c r="D33" s="10">
        <v>6008</v>
      </c>
      <c r="E33" s="5">
        <v>31</v>
      </c>
      <c r="F33" s="5">
        <v>10</v>
      </c>
      <c r="G33" s="5">
        <v>15</v>
      </c>
      <c r="H33" s="5">
        <v>17</v>
      </c>
      <c r="I33" s="5">
        <v>10</v>
      </c>
      <c r="J33" s="5">
        <v>17</v>
      </c>
    </row>
    <row r="34" spans="1:10" x14ac:dyDescent="0.25">
      <c r="A34" s="5" t="s">
        <v>28</v>
      </c>
      <c r="B34" s="10">
        <v>1550</v>
      </c>
      <c r="C34" s="10">
        <v>232600</v>
      </c>
      <c r="D34" s="10">
        <v>6664</v>
      </c>
      <c r="E34" s="5">
        <v>30</v>
      </c>
      <c r="F34" s="5">
        <v>10</v>
      </c>
      <c r="G34" s="5">
        <v>13</v>
      </c>
      <c r="H34" s="5">
        <v>16</v>
      </c>
      <c r="I34" s="5">
        <v>12</v>
      </c>
      <c r="J34" s="5">
        <v>20</v>
      </c>
    </row>
    <row r="35" spans="1:10" x14ac:dyDescent="0.25">
      <c r="A35" s="5" t="s">
        <v>29</v>
      </c>
      <c r="B35" s="10">
        <v>488</v>
      </c>
      <c r="C35" s="10">
        <v>199200</v>
      </c>
      <c r="D35" s="10">
        <v>2450</v>
      </c>
      <c r="E35" s="5">
        <v>36</v>
      </c>
      <c r="F35" s="5">
        <v>13</v>
      </c>
      <c r="G35" s="5">
        <v>14</v>
      </c>
      <c r="H35" s="5">
        <v>14</v>
      </c>
      <c r="I35" s="5">
        <v>7</v>
      </c>
      <c r="J35" s="5">
        <v>16</v>
      </c>
    </row>
    <row r="36" spans="1:10" x14ac:dyDescent="0.25">
      <c r="A36" s="5" t="s">
        <v>30</v>
      </c>
      <c r="B36" s="10">
        <v>261</v>
      </c>
      <c r="C36" s="10">
        <v>152800</v>
      </c>
      <c r="D36" s="10">
        <v>1706</v>
      </c>
      <c r="E36" s="5">
        <v>44</v>
      </c>
      <c r="F36" s="5">
        <v>13</v>
      </c>
      <c r="G36" s="5">
        <v>10</v>
      </c>
      <c r="H36" s="5">
        <v>12</v>
      </c>
      <c r="I36" s="5">
        <v>7</v>
      </c>
      <c r="J36" s="5">
        <v>14</v>
      </c>
    </row>
    <row r="37" spans="1:10" x14ac:dyDescent="0.25">
      <c r="A37" s="5" t="s">
        <v>31</v>
      </c>
      <c r="B37" s="10">
        <v>1023</v>
      </c>
      <c r="C37" s="10">
        <v>270500</v>
      </c>
      <c r="D37" s="10">
        <v>3783</v>
      </c>
      <c r="E37" s="5">
        <v>26</v>
      </c>
      <c r="F37" s="5">
        <v>10</v>
      </c>
      <c r="G37" s="5">
        <v>12</v>
      </c>
      <c r="H37" s="5">
        <v>15</v>
      </c>
      <c r="I37" s="5">
        <v>12</v>
      </c>
      <c r="J37" s="5">
        <v>25</v>
      </c>
    </row>
    <row r="38" spans="1:10" x14ac:dyDescent="0.25">
      <c r="A38" s="5" t="s">
        <v>32</v>
      </c>
      <c r="B38" s="10">
        <v>784</v>
      </c>
      <c r="C38" s="10">
        <v>140900</v>
      </c>
      <c r="D38" s="10">
        <v>5567</v>
      </c>
      <c r="E38" s="5">
        <v>40</v>
      </c>
      <c r="F38" s="5">
        <v>14</v>
      </c>
      <c r="G38" s="5">
        <v>12</v>
      </c>
      <c r="H38" s="5">
        <v>13</v>
      </c>
      <c r="I38" s="5">
        <v>9</v>
      </c>
      <c r="J38" s="5">
        <v>12</v>
      </c>
    </row>
    <row r="39" spans="1:10" x14ac:dyDescent="0.25">
      <c r="A39" s="5" t="s">
        <v>33</v>
      </c>
      <c r="B39" s="10">
        <v>438</v>
      </c>
      <c r="C39" s="10">
        <v>195400</v>
      </c>
      <c r="D39" s="10">
        <v>2239</v>
      </c>
      <c r="E39" s="5">
        <v>38</v>
      </c>
      <c r="F39" s="5">
        <v>11</v>
      </c>
      <c r="G39" s="5">
        <v>9</v>
      </c>
      <c r="H39" s="5">
        <v>11</v>
      </c>
      <c r="I39" s="5">
        <v>11</v>
      </c>
      <c r="J39" s="5">
        <v>19</v>
      </c>
    </row>
    <row r="40" spans="1:10" x14ac:dyDescent="0.25">
      <c r="A40" s="5" t="s">
        <v>34</v>
      </c>
      <c r="B40" s="10">
        <v>1285</v>
      </c>
      <c r="C40" s="10">
        <v>243400</v>
      </c>
      <c r="D40" s="10">
        <v>5281</v>
      </c>
      <c r="E40" s="5">
        <v>29</v>
      </c>
      <c r="F40" s="5">
        <v>10</v>
      </c>
      <c r="G40" s="5">
        <v>11</v>
      </c>
      <c r="H40" s="5">
        <v>14</v>
      </c>
      <c r="I40" s="5">
        <v>12</v>
      </c>
      <c r="J40" s="5">
        <v>24</v>
      </c>
    </row>
    <row r="41" spans="1:10" x14ac:dyDescent="0.25">
      <c r="A41" s="5" t="s">
        <v>119</v>
      </c>
      <c r="B41" s="10">
        <v>468</v>
      </c>
      <c r="C41" s="10">
        <v>266500</v>
      </c>
      <c r="D41" s="10">
        <v>1754</v>
      </c>
      <c r="E41" s="5">
        <v>26</v>
      </c>
      <c r="F41" s="5">
        <v>11</v>
      </c>
      <c r="G41" s="5">
        <v>9</v>
      </c>
      <c r="H41" s="5">
        <v>15</v>
      </c>
      <c r="I41" s="5">
        <v>12</v>
      </c>
      <c r="J41" s="5">
        <v>27</v>
      </c>
    </row>
    <row r="42" spans="1:10" x14ac:dyDescent="0.25">
      <c r="A42" s="5" t="s">
        <v>35</v>
      </c>
      <c r="B42" s="10">
        <v>253</v>
      </c>
      <c r="C42" s="10">
        <v>239200</v>
      </c>
      <c r="D42" s="10">
        <v>1056</v>
      </c>
      <c r="E42" s="5">
        <v>30</v>
      </c>
      <c r="F42" s="5">
        <v>11</v>
      </c>
      <c r="G42" s="5">
        <v>9</v>
      </c>
      <c r="H42" s="5">
        <v>14</v>
      </c>
      <c r="I42" s="5">
        <v>12</v>
      </c>
      <c r="J42" s="5">
        <v>24</v>
      </c>
    </row>
    <row r="45" spans="1:10" ht="63.75" customHeight="1" x14ac:dyDescent="0.25">
      <c r="A45" s="5" t="s">
        <v>90</v>
      </c>
      <c r="B45" s="5" t="s">
        <v>115</v>
      </c>
      <c r="C45" s="5" t="s">
        <v>116</v>
      </c>
      <c r="D45" s="5" t="s">
        <v>117</v>
      </c>
      <c r="E45" s="5" t="s">
        <v>118</v>
      </c>
    </row>
    <row r="46" spans="1:10" x14ac:dyDescent="0.25">
      <c r="A46" s="5" t="s">
        <v>97</v>
      </c>
      <c r="B46" s="5">
        <v>472</v>
      </c>
      <c r="C46" s="10">
        <v>78500</v>
      </c>
      <c r="D46" s="10">
        <v>14358</v>
      </c>
      <c r="E46" s="10">
        <v>2389800</v>
      </c>
    </row>
    <row r="47" spans="1:10" x14ac:dyDescent="0.25">
      <c r="A47" s="5" t="s">
        <v>28</v>
      </c>
      <c r="B47" s="5">
        <v>539</v>
      </c>
      <c r="C47" s="10">
        <v>80800</v>
      </c>
      <c r="D47" s="10">
        <v>15020</v>
      </c>
      <c r="E47" s="10">
        <v>2253900</v>
      </c>
    </row>
    <row r="48" spans="1:10" x14ac:dyDescent="0.25">
      <c r="A48" s="5" t="s">
        <v>29</v>
      </c>
      <c r="B48" s="5">
        <v>174</v>
      </c>
      <c r="C48" s="10">
        <v>71000</v>
      </c>
      <c r="D48" s="10">
        <v>5168</v>
      </c>
      <c r="E48" s="10">
        <v>2109200</v>
      </c>
    </row>
    <row r="49" spans="1:5" x14ac:dyDescent="0.25">
      <c r="A49" s="5" t="s">
        <v>30</v>
      </c>
      <c r="B49" s="5">
        <v>113</v>
      </c>
      <c r="C49" s="10">
        <v>66100</v>
      </c>
      <c r="D49" s="10">
        <v>3328</v>
      </c>
      <c r="E49" s="10">
        <v>1950600</v>
      </c>
    </row>
    <row r="50" spans="1:5" x14ac:dyDescent="0.25">
      <c r="A50" s="5" t="s">
        <v>31</v>
      </c>
      <c r="B50" s="5">
        <v>369</v>
      </c>
      <c r="C50" s="10">
        <v>97700</v>
      </c>
      <c r="D50" s="10">
        <v>10962</v>
      </c>
      <c r="E50" s="10">
        <v>2897600</v>
      </c>
    </row>
    <row r="51" spans="1:5" x14ac:dyDescent="0.25">
      <c r="A51" s="5" t="s">
        <v>32</v>
      </c>
      <c r="B51" s="5">
        <v>244</v>
      </c>
      <c r="C51" s="10">
        <v>43800</v>
      </c>
      <c r="D51" s="10">
        <v>7532</v>
      </c>
      <c r="E51" s="10">
        <v>1352900</v>
      </c>
    </row>
    <row r="52" spans="1:5" x14ac:dyDescent="0.25">
      <c r="A52" s="5" t="s">
        <v>33</v>
      </c>
      <c r="B52" s="5">
        <v>151</v>
      </c>
      <c r="C52" s="10">
        <v>67300</v>
      </c>
      <c r="D52" s="10">
        <v>4031</v>
      </c>
      <c r="E52" s="10">
        <v>1800300</v>
      </c>
    </row>
    <row r="53" spans="1:5" x14ac:dyDescent="0.25">
      <c r="A53" s="5" t="s">
        <v>34</v>
      </c>
      <c r="B53" s="5">
        <v>502</v>
      </c>
      <c r="C53" s="10">
        <v>95100</v>
      </c>
      <c r="D53" s="10">
        <v>13200</v>
      </c>
      <c r="E53" s="10">
        <v>2499900</v>
      </c>
    </row>
    <row r="54" spans="1:5" x14ac:dyDescent="0.25">
      <c r="A54" s="5" t="s">
        <v>119</v>
      </c>
      <c r="B54" s="5">
        <v>158</v>
      </c>
      <c r="C54" s="10">
        <v>90100</v>
      </c>
      <c r="D54" s="10">
        <v>3641</v>
      </c>
      <c r="E54" s="10">
        <v>2074800</v>
      </c>
    </row>
    <row r="55" spans="1:5" x14ac:dyDescent="0.25">
      <c r="A55" s="5" t="s">
        <v>35</v>
      </c>
      <c r="B55" s="5">
        <v>66</v>
      </c>
      <c r="C55" s="10">
        <v>62100</v>
      </c>
      <c r="D55" s="10">
        <v>1662</v>
      </c>
      <c r="E55" s="10">
        <v>1574200</v>
      </c>
    </row>
  </sheetData>
  <pageMargins left="0.7" right="0.7" top="0.75" bottom="0.75" header="0.3" footer="0.3"/>
  <tableParts count="4">
    <tablePart r:id="rId1"/>
    <tablePart r:id="rId2"/>
    <tablePart r:id="rId3"/>
    <tablePart r:id="rId4"/>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5DCBB-CF76-4C48-B3CA-803C3D5A5CE6}">
  <sheetPr>
    <tabColor theme="9" tint="0.59999389629810485"/>
  </sheetPr>
  <dimension ref="B2:V51"/>
  <sheetViews>
    <sheetView topLeftCell="A7" workbookViewId="0">
      <selection activeCell="F24" sqref="F24:L38"/>
    </sheetView>
  </sheetViews>
  <sheetFormatPr baseColWidth="10" defaultRowHeight="15" x14ac:dyDescent="0.25"/>
  <cols>
    <col min="1" max="1" width="4.85546875" customWidth="1"/>
    <col min="2" max="2" width="19.140625" customWidth="1"/>
    <col min="3" max="4" width="11.42578125" customWidth="1"/>
  </cols>
  <sheetData>
    <row r="2" spans="2:22" x14ac:dyDescent="0.25">
      <c r="B2" s="1" t="s">
        <v>45</v>
      </c>
      <c r="C2" t="s" vm="3">
        <v>60</v>
      </c>
    </row>
    <row r="3" spans="2:22" ht="60" x14ac:dyDescent="0.25">
      <c r="B3" s="1" t="s">
        <v>81</v>
      </c>
      <c r="C3" s="5" t="s" vm="7">
        <v>73</v>
      </c>
      <c r="F3" s="4" t="s">
        <v>37</v>
      </c>
      <c r="G3" t="s" vm="13">
        <v>34</v>
      </c>
      <c r="S3" s="5"/>
    </row>
    <row r="5" spans="2:22" ht="30" x14ac:dyDescent="0.25">
      <c r="B5" s="4" t="s">
        <v>0</v>
      </c>
      <c r="C5" s="5" t="s">
        <v>83</v>
      </c>
      <c r="F5" s="1" t="s">
        <v>83</v>
      </c>
      <c r="G5" s="1" t="s">
        <v>38</v>
      </c>
    </row>
    <row r="6" spans="2:22" s="5" customFormat="1" ht="75" x14ac:dyDescent="0.25">
      <c r="B6" s="2" t="s">
        <v>32</v>
      </c>
      <c r="C6" s="7">
        <v>1352900</v>
      </c>
      <c r="D6"/>
      <c r="F6" s="1" t="s">
        <v>0</v>
      </c>
      <c r="G6" s="5" t="s">
        <v>68</v>
      </c>
      <c r="H6" s="5" t="s">
        <v>67</v>
      </c>
      <c r="I6" s="5" t="s">
        <v>69</v>
      </c>
      <c r="J6" s="5" t="s">
        <v>70</v>
      </c>
      <c r="K6" s="5" t="s">
        <v>71</v>
      </c>
      <c r="L6" s="5" t="s">
        <v>26</v>
      </c>
      <c r="M6"/>
      <c r="R6"/>
      <c r="S6"/>
      <c r="T6"/>
      <c r="U6"/>
      <c r="V6"/>
    </row>
    <row r="7" spans="2:22" x14ac:dyDescent="0.25">
      <c r="B7" s="2" t="s">
        <v>35</v>
      </c>
      <c r="C7" s="7">
        <v>1574200</v>
      </c>
      <c r="F7" s="2" t="s">
        <v>50</v>
      </c>
      <c r="G7" s="7">
        <v>955</v>
      </c>
      <c r="H7" s="7">
        <v>2356</v>
      </c>
      <c r="I7" s="7">
        <v>1531</v>
      </c>
      <c r="J7" s="7">
        <v>962</v>
      </c>
      <c r="K7" s="7">
        <v>454</v>
      </c>
      <c r="L7" s="7">
        <v>6258</v>
      </c>
    </row>
    <row r="8" spans="2:22" x14ac:dyDescent="0.25">
      <c r="B8" s="2" t="s">
        <v>33</v>
      </c>
      <c r="C8" s="7">
        <v>1800300</v>
      </c>
      <c r="F8" s="2" t="s">
        <v>51</v>
      </c>
      <c r="G8" s="7">
        <v>947</v>
      </c>
      <c r="H8" s="7">
        <v>2157</v>
      </c>
      <c r="I8" s="7">
        <v>1466</v>
      </c>
      <c r="J8" s="7">
        <v>1052</v>
      </c>
      <c r="K8" s="7">
        <v>527</v>
      </c>
      <c r="L8" s="7">
        <v>6149</v>
      </c>
    </row>
    <row r="9" spans="2:22" x14ac:dyDescent="0.25">
      <c r="B9" s="2" t="s">
        <v>30</v>
      </c>
      <c r="C9" s="7">
        <v>1950600</v>
      </c>
      <c r="F9" s="2" t="s">
        <v>52</v>
      </c>
      <c r="G9" s="7">
        <v>895</v>
      </c>
      <c r="H9" s="7">
        <v>2020</v>
      </c>
      <c r="I9" s="7">
        <v>1422</v>
      </c>
      <c r="J9" s="7">
        <v>1138</v>
      </c>
      <c r="K9" s="7">
        <v>614</v>
      </c>
      <c r="L9" s="7">
        <v>6089</v>
      </c>
    </row>
    <row r="10" spans="2:22" x14ac:dyDescent="0.25">
      <c r="B10" s="2" t="s">
        <v>119</v>
      </c>
      <c r="C10" s="7">
        <v>2074800</v>
      </c>
      <c r="F10" s="2" t="s">
        <v>53</v>
      </c>
      <c r="G10" s="7">
        <v>883</v>
      </c>
      <c r="H10" s="7">
        <v>1866</v>
      </c>
      <c r="I10" s="7">
        <v>1327</v>
      </c>
      <c r="J10" s="7">
        <v>1161</v>
      </c>
      <c r="K10" s="7">
        <v>722</v>
      </c>
      <c r="L10" s="7">
        <v>5959</v>
      </c>
    </row>
    <row r="11" spans="2:22" x14ac:dyDescent="0.25">
      <c r="B11" s="2" t="s">
        <v>29</v>
      </c>
      <c r="C11" s="7">
        <v>2109200</v>
      </c>
      <c r="F11" s="2" t="s">
        <v>54</v>
      </c>
      <c r="G11" s="7">
        <v>921</v>
      </c>
      <c r="H11" s="7">
        <v>1701</v>
      </c>
      <c r="I11" s="7">
        <v>1236</v>
      </c>
      <c r="J11" s="7">
        <v>1175</v>
      </c>
      <c r="K11" s="7">
        <v>821</v>
      </c>
      <c r="L11" s="7">
        <v>5854</v>
      </c>
    </row>
    <row r="12" spans="2:22" x14ac:dyDescent="0.25">
      <c r="B12" s="2" t="s">
        <v>28</v>
      </c>
      <c r="C12" s="7">
        <v>2253900</v>
      </c>
      <c r="F12" s="2" t="s">
        <v>55</v>
      </c>
      <c r="G12" s="7">
        <v>919</v>
      </c>
      <c r="H12" s="7">
        <v>1538</v>
      </c>
      <c r="I12" s="7">
        <v>1163</v>
      </c>
      <c r="J12" s="7">
        <v>1177</v>
      </c>
      <c r="K12" s="7">
        <v>914</v>
      </c>
      <c r="L12" s="7">
        <v>5711</v>
      </c>
    </row>
    <row r="13" spans="2:22" x14ac:dyDescent="0.25">
      <c r="B13" s="2" t="s">
        <v>27</v>
      </c>
      <c r="C13" s="7">
        <v>2389800</v>
      </c>
      <c r="F13" s="2" t="s">
        <v>56</v>
      </c>
      <c r="G13" s="7">
        <v>821</v>
      </c>
      <c r="H13" s="7">
        <v>1467</v>
      </c>
      <c r="I13" s="7">
        <v>1102</v>
      </c>
      <c r="J13" s="7">
        <v>1192</v>
      </c>
      <c r="K13" s="7">
        <v>1006</v>
      </c>
      <c r="L13" s="7">
        <v>5588</v>
      </c>
    </row>
    <row r="14" spans="2:22" x14ac:dyDescent="0.25">
      <c r="B14" s="2" t="s">
        <v>34</v>
      </c>
      <c r="C14" s="7">
        <v>2499900</v>
      </c>
      <c r="F14" s="2" t="s">
        <v>57</v>
      </c>
      <c r="G14" s="7">
        <v>856</v>
      </c>
      <c r="H14" s="7">
        <v>1335</v>
      </c>
      <c r="I14" s="7">
        <v>1046</v>
      </c>
      <c r="J14" s="7">
        <v>1154</v>
      </c>
      <c r="K14" s="7">
        <v>1054</v>
      </c>
      <c r="L14" s="7">
        <v>5445</v>
      </c>
    </row>
    <row r="15" spans="2:22" x14ac:dyDescent="0.25">
      <c r="B15" s="2" t="s">
        <v>31</v>
      </c>
      <c r="C15" s="7">
        <v>2897600</v>
      </c>
      <c r="F15" s="2" t="s">
        <v>58</v>
      </c>
      <c r="G15" s="7">
        <v>876</v>
      </c>
      <c r="H15" s="7">
        <v>1278</v>
      </c>
      <c r="I15" s="7">
        <v>1050</v>
      </c>
      <c r="J15" s="7">
        <v>1089</v>
      </c>
      <c r="K15" s="7">
        <v>1070</v>
      </c>
      <c r="L15" s="7">
        <v>5363</v>
      </c>
    </row>
    <row r="16" spans="2:22" x14ac:dyDescent="0.25">
      <c r="B16" s="2" t="s">
        <v>26</v>
      </c>
      <c r="C16" s="7">
        <v>20903200</v>
      </c>
      <c r="F16" s="2" t="s">
        <v>59</v>
      </c>
      <c r="G16" s="7">
        <v>862</v>
      </c>
      <c r="H16" s="7">
        <v>1226</v>
      </c>
      <c r="I16" s="7">
        <v>1020</v>
      </c>
      <c r="J16" s="7">
        <v>1092</v>
      </c>
      <c r="K16" s="7">
        <v>1132</v>
      </c>
      <c r="L16" s="7">
        <v>5332</v>
      </c>
    </row>
    <row r="17" spans="2:12" x14ac:dyDescent="0.25">
      <c r="F17" s="2" t="s">
        <v>60</v>
      </c>
      <c r="G17" s="7">
        <v>890</v>
      </c>
      <c r="H17" s="7">
        <v>1198</v>
      </c>
      <c r="I17" s="7">
        <v>988</v>
      </c>
      <c r="J17" s="7">
        <v>1090</v>
      </c>
      <c r="K17" s="7">
        <v>1114</v>
      </c>
      <c r="L17" s="7">
        <v>5280</v>
      </c>
    </row>
    <row r="18" spans="2:12" x14ac:dyDescent="0.25">
      <c r="F18" s="2" t="s">
        <v>26</v>
      </c>
      <c r="G18" s="7">
        <v>9825</v>
      </c>
      <c r="H18" s="7">
        <v>18142</v>
      </c>
      <c r="I18" s="7">
        <v>13351</v>
      </c>
      <c r="J18" s="7">
        <v>12282</v>
      </c>
      <c r="K18" s="7">
        <v>9428</v>
      </c>
      <c r="L18" s="7">
        <v>63028</v>
      </c>
    </row>
    <row r="21" spans="2:12" x14ac:dyDescent="0.25">
      <c r="C21" s="5"/>
    </row>
    <row r="24" spans="2:12" x14ac:dyDescent="0.25">
      <c r="F24" s="1" t="s">
        <v>45</v>
      </c>
      <c r="G24" t="s" vm="3">
        <v>60</v>
      </c>
    </row>
    <row r="25" spans="2:12" x14ac:dyDescent="0.25">
      <c r="B25" s="1" t="s">
        <v>45</v>
      </c>
      <c r="C25" t="s" vm="3">
        <v>60</v>
      </c>
    </row>
    <row r="26" spans="2:12" x14ac:dyDescent="0.25">
      <c r="F26" s="1" t="s">
        <v>83</v>
      </c>
      <c r="G26" s="1" t="s">
        <v>38</v>
      </c>
    </row>
    <row r="27" spans="2:12" ht="23.25" customHeight="1" x14ac:dyDescent="0.25">
      <c r="B27" s="1" t="s">
        <v>83</v>
      </c>
      <c r="C27" s="1" t="s">
        <v>38</v>
      </c>
      <c r="F27" s="4" t="s">
        <v>0</v>
      </c>
      <c r="G27" s="5" t="s">
        <v>68</v>
      </c>
      <c r="H27" s="5" t="s">
        <v>67</v>
      </c>
      <c r="I27" s="5" t="s">
        <v>69</v>
      </c>
      <c r="J27" s="5" t="s">
        <v>70</v>
      </c>
      <c r="K27" s="5" t="s">
        <v>71</v>
      </c>
      <c r="L27" s="5" t="s">
        <v>26</v>
      </c>
    </row>
    <row r="28" spans="2:12" ht="90" x14ac:dyDescent="0.25">
      <c r="B28" s="4" t="s">
        <v>0</v>
      </c>
      <c r="C28" s="5" t="s">
        <v>74</v>
      </c>
      <c r="F28" s="2" t="s">
        <v>27</v>
      </c>
      <c r="G28" s="9">
        <v>0.20356191744340879</v>
      </c>
      <c r="H28" s="9">
        <v>0.23801597869507324</v>
      </c>
      <c r="I28" s="9">
        <v>0.16527962716378161</v>
      </c>
      <c r="J28" s="9">
        <v>0.20855525965379493</v>
      </c>
      <c r="K28" s="9">
        <v>0.1845872170439414</v>
      </c>
      <c r="L28" s="9">
        <v>1</v>
      </c>
    </row>
    <row r="29" spans="2:12" x14ac:dyDescent="0.25">
      <c r="B29" s="2" t="s">
        <v>32</v>
      </c>
      <c r="C29" s="7">
        <v>43800</v>
      </c>
      <c r="F29" s="2" t="s">
        <v>32</v>
      </c>
      <c r="G29" s="9">
        <v>0.30537093587210346</v>
      </c>
      <c r="H29" s="9">
        <v>0.26872642356745108</v>
      </c>
      <c r="I29" s="9">
        <v>0.18178552182504043</v>
      </c>
      <c r="J29" s="9">
        <v>0.1656188252200467</v>
      </c>
      <c r="K29" s="9">
        <v>7.8498293515358364E-2</v>
      </c>
      <c r="L29" s="9">
        <v>1</v>
      </c>
    </row>
    <row r="30" spans="2:12" x14ac:dyDescent="0.25">
      <c r="B30" s="2" t="s">
        <v>35</v>
      </c>
      <c r="C30" s="7">
        <v>62100</v>
      </c>
      <c r="F30" s="2" t="s">
        <v>29</v>
      </c>
      <c r="G30" s="9">
        <v>0.22489795918367347</v>
      </c>
      <c r="H30" s="9">
        <v>0.23918367346938776</v>
      </c>
      <c r="I30" s="9">
        <v>0.17346938775510204</v>
      </c>
      <c r="J30" s="9">
        <v>0.19918367346938776</v>
      </c>
      <c r="K30" s="9">
        <v>0.16326530612244897</v>
      </c>
      <c r="L30" s="9">
        <v>1</v>
      </c>
    </row>
    <row r="31" spans="2:12" x14ac:dyDescent="0.25">
      <c r="B31" s="2" t="s">
        <v>30</v>
      </c>
      <c r="C31" s="7">
        <v>66100</v>
      </c>
      <c r="F31" s="2" t="s">
        <v>34</v>
      </c>
      <c r="G31" s="9">
        <v>0.16856060606060605</v>
      </c>
      <c r="H31" s="9">
        <v>0.2268939393939394</v>
      </c>
      <c r="I31" s="9">
        <v>0.18712121212121213</v>
      </c>
      <c r="J31" s="9">
        <v>0.20643939393939395</v>
      </c>
      <c r="K31" s="9">
        <v>0.2109848484848485</v>
      </c>
      <c r="L31" s="9">
        <v>1</v>
      </c>
    </row>
    <row r="32" spans="2:12" x14ac:dyDescent="0.25">
      <c r="B32" s="2" t="s">
        <v>33</v>
      </c>
      <c r="C32" s="7">
        <v>67300</v>
      </c>
      <c r="F32" s="2" t="s">
        <v>35</v>
      </c>
      <c r="G32" s="9">
        <v>0.20643939393939395</v>
      </c>
      <c r="H32" s="9">
        <v>0.3125</v>
      </c>
      <c r="I32" s="9">
        <v>0.20833333333333334</v>
      </c>
      <c r="J32" s="9">
        <v>0.18276515151515152</v>
      </c>
      <c r="K32" s="9">
        <v>8.9962121212121215E-2</v>
      </c>
      <c r="L32" s="9">
        <v>1</v>
      </c>
    </row>
    <row r="33" spans="2:12" x14ac:dyDescent="0.25">
      <c r="B33" s="2" t="s">
        <v>29</v>
      </c>
      <c r="C33" s="7">
        <v>71000</v>
      </c>
      <c r="F33" s="2" t="s">
        <v>31</v>
      </c>
      <c r="G33" s="9">
        <v>0.18636003172085647</v>
      </c>
      <c r="H33" s="9">
        <v>0.19587628865979381</v>
      </c>
      <c r="I33" s="9">
        <v>0.14618028020089877</v>
      </c>
      <c r="J33" s="9">
        <v>0.2120010573618821</v>
      </c>
      <c r="K33" s="9">
        <v>0.25958234205656888</v>
      </c>
      <c r="L33" s="9">
        <v>1</v>
      </c>
    </row>
    <row r="34" spans="2:12" x14ac:dyDescent="0.25">
      <c r="B34" s="2" t="s">
        <v>27</v>
      </c>
      <c r="C34" s="7">
        <v>78500</v>
      </c>
      <c r="F34" s="2" t="s">
        <v>119</v>
      </c>
      <c r="G34" s="9">
        <v>0.20113960113960114</v>
      </c>
      <c r="H34" s="9">
        <v>0.27578347578347578</v>
      </c>
      <c r="I34" s="9">
        <v>0.17891737891737891</v>
      </c>
      <c r="J34" s="9">
        <v>0.18518518518518517</v>
      </c>
      <c r="K34" s="9">
        <v>0.15897435897435896</v>
      </c>
      <c r="L34" s="9">
        <v>1</v>
      </c>
    </row>
    <row r="35" spans="2:12" x14ac:dyDescent="0.25">
      <c r="B35" s="2" t="s">
        <v>28</v>
      </c>
      <c r="C35" s="7">
        <v>80800</v>
      </c>
      <c r="F35" s="2" t="s">
        <v>33</v>
      </c>
      <c r="G35" s="9">
        <v>0.23135328271549799</v>
      </c>
      <c r="H35" s="9">
        <v>0.26083072800357304</v>
      </c>
      <c r="I35" s="9">
        <v>0.19428316212594909</v>
      </c>
      <c r="J35" s="9">
        <v>0.18892362661902634</v>
      </c>
      <c r="K35" s="9">
        <v>0.12460920053595355</v>
      </c>
      <c r="L35" s="9">
        <v>1</v>
      </c>
    </row>
    <row r="36" spans="2:12" x14ac:dyDescent="0.25">
      <c r="B36" s="2" t="s">
        <v>119</v>
      </c>
      <c r="C36" s="7">
        <v>90100</v>
      </c>
      <c r="F36" s="2" t="s">
        <v>28</v>
      </c>
      <c r="G36" s="9">
        <v>0.19057623049219688</v>
      </c>
      <c r="H36" s="9">
        <v>0.26590636254501798</v>
      </c>
      <c r="I36" s="9">
        <v>0.17782112845138054</v>
      </c>
      <c r="J36" s="9">
        <v>0.1916266506602641</v>
      </c>
      <c r="K36" s="9">
        <v>0.17406962785114047</v>
      </c>
      <c r="L36" s="9">
        <v>1</v>
      </c>
    </row>
    <row r="37" spans="2:12" x14ac:dyDescent="0.25">
      <c r="B37" s="2" t="s">
        <v>34</v>
      </c>
      <c r="C37" s="7">
        <v>95100</v>
      </c>
      <c r="F37" s="2" t="s">
        <v>30</v>
      </c>
      <c r="G37" s="9">
        <v>0.24267291910902697</v>
      </c>
      <c r="H37" s="9">
        <v>0.21336459554513482</v>
      </c>
      <c r="I37" s="9">
        <v>0.19460726846424384</v>
      </c>
      <c r="J37" s="9">
        <v>0.19460726846424384</v>
      </c>
      <c r="K37" s="9">
        <v>0.15474794841735054</v>
      </c>
      <c r="L37" s="9">
        <v>1</v>
      </c>
    </row>
    <row r="38" spans="2:12" x14ac:dyDescent="0.25">
      <c r="B38" s="2" t="s">
        <v>31</v>
      </c>
      <c r="C38" s="7">
        <v>97700</v>
      </c>
      <c r="F38" s="2" t="s">
        <v>26</v>
      </c>
      <c r="G38" s="9">
        <v>0.21480223512654761</v>
      </c>
      <c r="H38" s="9">
        <v>0.24611044154705819</v>
      </c>
      <c r="I38" s="9">
        <v>0.17686534458200942</v>
      </c>
      <c r="J38" s="9">
        <v>0.19461487893064533</v>
      </c>
      <c r="K38" s="9">
        <v>0.16760709981373945</v>
      </c>
      <c r="L38" s="9">
        <v>1</v>
      </c>
    </row>
    <row r="41" spans="2:12" x14ac:dyDescent="0.25">
      <c r="F41" s="50"/>
      <c r="G41" s="50" t="s">
        <v>180</v>
      </c>
      <c r="H41" s="50" t="s">
        <v>184</v>
      </c>
      <c r="I41" s="50" t="s">
        <v>181</v>
      </c>
      <c r="J41" s="50" t="s">
        <v>182</v>
      </c>
      <c r="K41" s="50" t="s">
        <v>183</v>
      </c>
    </row>
    <row r="42" spans="2:12" x14ac:dyDescent="0.25">
      <c r="F42" s="50" t="s">
        <v>27</v>
      </c>
      <c r="G42" s="51">
        <f>G28</f>
        <v>0.20356191744340879</v>
      </c>
      <c r="H42" s="51">
        <f t="shared" ref="H42:K42" si="0">H28</f>
        <v>0.23801597869507324</v>
      </c>
      <c r="I42" s="51">
        <f t="shared" si="0"/>
        <v>0.16527962716378161</v>
      </c>
      <c r="J42" s="51">
        <f t="shared" si="0"/>
        <v>0.20855525965379493</v>
      </c>
      <c r="K42" s="51">
        <f t="shared" si="0"/>
        <v>0.1845872170439414</v>
      </c>
    </row>
    <row r="43" spans="2:12" x14ac:dyDescent="0.25">
      <c r="F43" s="50" t="s">
        <v>32</v>
      </c>
      <c r="G43" s="51">
        <f t="shared" ref="G43:K51" si="1">G29</f>
        <v>0.30537093587210346</v>
      </c>
      <c r="H43" s="51">
        <f t="shared" si="1"/>
        <v>0.26872642356745108</v>
      </c>
      <c r="I43" s="51">
        <f t="shared" si="1"/>
        <v>0.18178552182504043</v>
      </c>
      <c r="J43" s="51">
        <f t="shared" si="1"/>
        <v>0.1656188252200467</v>
      </c>
      <c r="K43" s="51">
        <f t="shared" si="1"/>
        <v>7.8498293515358364E-2</v>
      </c>
    </row>
    <row r="44" spans="2:12" x14ac:dyDescent="0.25">
      <c r="F44" s="50" t="s">
        <v>29</v>
      </c>
      <c r="G44" s="51">
        <f t="shared" si="1"/>
        <v>0.22489795918367347</v>
      </c>
      <c r="H44" s="51">
        <f t="shared" si="1"/>
        <v>0.23918367346938776</v>
      </c>
      <c r="I44" s="51">
        <f t="shared" si="1"/>
        <v>0.17346938775510204</v>
      </c>
      <c r="J44" s="51">
        <f t="shared" si="1"/>
        <v>0.19918367346938776</v>
      </c>
      <c r="K44" s="51">
        <f t="shared" si="1"/>
        <v>0.16326530612244897</v>
      </c>
    </row>
    <row r="45" spans="2:12" x14ac:dyDescent="0.25">
      <c r="F45" s="50" t="s">
        <v>34</v>
      </c>
      <c r="G45" s="51">
        <f t="shared" si="1"/>
        <v>0.16856060606060605</v>
      </c>
      <c r="H45" s="51">
        <f t="shared" si="1"/>
        <v>0.2268939393939394</v>
      </c>
      <c r="I45" s="51">
        <f t="shared" si="1"/>
        <v>0.18712121212121213</v>
      </c>
      <c r="J45" s="51">
        <f t="shared" si="1"/>
        <v>0.20643939393939395</v>
      </c>
      <c r="K45" s="51">
        <f t="shared" si="1"/>
        <v>0.2109848484848485</v>
      </c>
    </row>
    <row r="46" spans="2:12" x14ac:dyDescent="0.25">
      <c r="F46" s="50" t="s">
        <v>35</v>
      </c>
      <c r="G46" s="51">
        <f t="shared" si="1"/>
        <v>0.20643939393939395</v>
      </c>
      <c r="H46" s="51">
        <f t="shared" si="1"/>
        <v>0.3125</v>
      </c>
      <c r="I46" s="51">
        <f t="shared" si="1"/>
        <v>0.20833333333333334</v>
      </c>
      <c r="J46" s="51">
        <f t="shared" si="1"/>
        <v>0.18276515151515152</v>
      </c>
      <c r="K46" s="51">
        <f t="shared" si="1"/>
        <v>8.9962121212121215E-2</v>
      </c>
    </row>
    <row r="47" spans="2:12" x14ac:dyDescent="0.25">
      <c r="F47" s="50" t="s">
        <v>31</v>
      </c>
      <c r="G47" s="51">
        <f t="shared" si="1"/>
        <v>0.18636003172085647</v>
      </c>
      <c r="H47" s="51">
        <f t="shared" si="1"/>
        <v>0.19587628865979381</v>
      </c>
      <c r="I47" s="51">
        <f t="shared" si="1"/>
        <v>0.14618028020089877</v>
      </c>
      <c r="J47" s="51">
        <f t="shared" si="1"/>
        <v>0.2120010573618821</v>
      </c>
      <c r="K47" s="51">
        <f t="shared" si="1"/>
        <v>0.25958234205656888</v>
      </c>
    </row>
    <row r="48" spans="2:12" x14ac:dyDescent="0.25">
      <c r="F48" s="50" t="s">
        <v>119</v>
      </c>
      <c r="G48" s="51">
        <f t="shared" si="1"/>
        <v>0.20113960113960114</v>
      </c>
      <c r="H48" s="51">
        <f t="shared" si="1"/>
        <v>0.27578347578347578</v>
      </c>
      <c r="I48" s="51">
        <f t="shared" si="1"/>
        <v>0.17891737891737891</v>
      </c>
      <c r="J48" s="51">
        <f t="shared" si="1"/>
        <v>0.18518518518518517</v>
      </c>
      <c r="K48" s="51">
        <f t="shared" si="1"/>
        <v>0.15897435897435896</v>
      </c>
    </row>
    <row r="49" spans="6:11" x14ac:dyDescent="0.25">
      <c r="F49" s="50" t="s">
        <v>33</v>
      </c>
      <c r="G49" s="51">
        <f t="shared" si="1"/>
        <v>0.23135328271549799</v>
      </c>
      <c r="H49" s="51">
        <f t="shared" si="1"/>
        <v>0.26083072800357304</v>
      </c>
      <c r="I49" s="51">
        <f t="shared" si="1"/>
        <v>0.19428316212594909</v>
      </c>
      <c r="J49" s="51">
        <f t="shared" si="1"/>
        <v>0.18892362661902634</v>
      </c>
      <c r="K49" s="51">
        <f t="shared" si="1"/>
        <v>0.12460920053595355</v>
      </c>
    </row>
    <row r="50" spans="6:11" x14ac:dyDescent="0.25">
      <c r="F50" s="50" t="s">
        <v>28</v>
      </c>
      <c r="G50" s="51">
        <f t="shared" si="1"/>
        <v>0.19057623049219688</v>
      </c>
      <c r="H50" s="51">
        <f t="shared" si="1"/>
        <v>0.26590636254501798</v>
      </c>
      <c r="I50" s="51">
        <f t="shared" si="1"/>
        <v>0.17782112845138054</v>
      </c>
      <c r="J50" s="51">
        <f t="shared" si="1"/>
        <v>0.1916266506602641</v>
      </c>
      <c r="K50" s="51">
        <f t="shared" si="1"/>
        <v>0.17406962785114047</v>
      </c>
    </row>
    <row r="51" spans="6:11" x14ac:dyDescent="0.25">
      <c r="F51" s="50" t="s">
        <v>30</v>
      </c>
      <c r="G51" s="51">
        <f t="shared" si="1"/>
        <v>0.24267291910902697</v>
      </c>
      <c r="H51" s="51">
        <f t="shared" si="1"/>
        <v>0.21336459554513482</v>
      </c>
      <c r="I51" s="51">
        <f t="shared" si="1"/>
        <v>0.19460726846424384</v>
      </c>
      <c r="J51" s="51">
        <f t="shared" si="1"/>
        <v>0.19460726846424384</v>
      </c>
      <c r="K51" s="51">
        <f t="shared" si="1"/>
        <v>0.15474794841735054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E0004-51EA-4115-B4A5-C9B37488767D}">
  <sheetPr>
    <tabColor theme="7" tint="0.39997558519241921"/>
  </sheetPr>
  <dimension ref="B2:L66"/>
  <sheetViews>
    <sheetView workbookViewId="0">
      <selection activeCell="D25" sqref="D25:E30"/>
    </sheetView>
  </sheetViews>
  <sheetFormatPr baseColWidth="10" defaultRowHeight="15" x14ac:dyDescent="0.25"/>
  <cols>
    <col min="1" max="1" width="3.7109375" customWidth="1"/>
    <col min="3" max="3" width="13.7109375" customWidth="1"/>
    <col min="4" max="4" width="15" customWidth="1"/>
    <col min="7" max="7" width="42.28515625" customWidth="1"/>
    <col min="9" max="9" width="14.42578125" customWidth="1"/>
  </cols>
  <sheetData>
    <row r="2" spans="2:12" x14ac:dyDescent="0.25">
      <c r="B2" s="4" t="s">
        <v>37</v>
      </c>
      <c r="C2" t="s" vm="13">
        <v>34</v>
      </c>
      <c r="G2" s="1" t="s">
        <v>45</v>
      </c>
      <c r="H2" t="s" vm="1">
        <v>60</v>
      </c>
      <c r="L2" t="s">
        <v>192</v>
      </c>
    </row>
    <row r="3" spans="2:12" x14ac:dyDescent="0.25">
      <c r="G3" s="1" t="s">
        <v>37</v>
      </c>
      <c r="H3" t="s" vm="13">
        <v>34</v>
      </c>
      <c r="L3" t="s">
        <v>193</v>
      </c>
    </row>
    <row r="4" spans="2:12" x14ac:dyDescent="0.25">
      <c r="B4" s="1" t="s">
        <v>83</v>
      </c>
      <c r="C4" s="1" t="s">
        <v>38</v>
      </c>
      <c r="L4" t="s">
        <v>204</v>
      </c>
    </row>
    <row r="5" spans="2:12" ht="30" x14ac:dyDescent="0.25">
      <c r="B5" s="1" t="s">
        <v>0</v>
      </c>
      <c r="C5" s="5" t="s">
        <v>72</v>
      </c>
      <c r="D5" s="5" t="s">
        <v>75</v>
      </c>
      <c r="E5" s="5" t="s">
        <v>26</v>
      </c>
      <c r="G5" s="1" t="s">
        <v>0</v>
      </c>
      <c r="H5" t="s">
        <v>77</v>
      </c>
      <c r="J5" t="str">
        <f>H5</f>
        <v>Inntekt:prsent</v>
      </c>
      <c r="L5" s="50" t="str" vm="13">
        <f>H3</f>
        <v>Trøndelag</v>
      </c>
    </row>
    <row r="6" spans="2:12" x14ac:dyDescent="0.25">
      <c r="B6" s="2" t="s">
        <v>50</v>
      </c>
      <c r="C6" s="7">
        <v>8921</v>
      </c>
      <c r="D6" s="7">
        <v>357</v>
      </c>
      <c r="E6" s="7">
        <v>9278</v>
      </c>
      <c r="G6" s="2" t="s">
        <v>170</v>
      </c>
      <c r="H6" s="3">
        <v>29</v>
      </c>
      <c r="I6" s="3" t="s">
        <v>170</v>
      </c>
      <c r="J6" s="15">
        <f>H6/100</f>
        <v>0.28999999999999998</v>
      </c>
    </row>
    <row r="7" spans="2:12" x14ac:dyDescent="0.25">
      <c r="B7" s="2" t="s">
        <v>51</v>
      </c>
      <c r="C7" s="7">
        <v>9578</v>
      </c>
      <c r="D7" s="7">
        <v>391</v>
      </c>
      <c r="E7" s="7">
        <v>9969</v>
      </c>
      <c r="G7" s="2" t="s">
        <v>166</v>
      </c>
      <c r="H7" s="3">
        <v>10</v>
      </c>
      <c r="I7" s="3" t="s">
        <v>195</v>
      </c>
      <c r="J7" s="15">
        <f t="shared" ref="J7:J11" si="0">H7/100</f>
        <v>0.1</v>
      </c>
      <c r="L7" t="str">
        <f>_xlfn.CONCAT("Gjeld og renteutgifter for gårdbrukere i ",L5," perioden 2010 - 2020 i mill. kr")</f>
        <v>Gjeld og renteutgifter for gårdbrukere i Trøndelag perioden 2010 - 2020 i mill. kr</v>
      </c>
    </row>
    <row r="8" spans="2:12" x14ac:dyDescent="0.25">
      <c r="B8" s="2" t="s">
        <v>52</v>
      </c>
      <c r="C8" s="7">
        <v>10273</v>
      </c>
      <c r="D8" s="7">
        <v>423</v>
      </c>
      <c r="E8" s="7">
        <v>10696</v>
      </c>
      <c r="G8" s="2" t="s">
        <v>168</v>
      </c>
      <c r="H8" s="3">
        <v>11</v>
      </c>
      <c r="I8" s="3" t="s">
        <v>196</v>
      </c>
      <c r="J8" s="15">
        <f t="shared" si="0"/>
        <v>0.11</v>
      </c>
      <c r="L8" t="str">
        <f>_xlfn.CONCAT("Næringsinntekter fra jordbruket i ",L5," perioden 2002 - 2020 i mill kr")</f>
        <v>Næringsinntekter fra jordbruket i Trøndelag perioden 2002 - 2020 i mill kr</v>
      </c>
    </row>
    <row r="9" spans="2:12" x14ac:dyDescent="0.25">
      <c r="B9" s="2" t="s">
        <v>53</v>
      </c>
      <c r="C9" s="7">
        <v>10982</v>
      </c>
      <c r="D9" s="7">
        <v>448</v>
      </c>
      <c r="E9" s="7">
        <v>11430</v>
      </c>
      <c r="G9" s="2" t="s">
        <v>165</v>
      </c>
      <c r="H9" s="3">
        <v>14</v>
      </c>
      <c r="I9" s="3" t="s">
        <v>197</v>
      </c>
      <c r="J9" s="15">
        <f t="shared" si="0"/>
        <v>0.14000000000000001</v>
      </c>
      <c r="L9" t="str">
        <f>_xlfn.CONCAT("Jordbruksinntekt som andel av bruttoinntekt i ",L5," i 2020 i %")</f>
        <v>Jordbruksinntekt som andel av bruttoinntekt i Trøndelag i 2020 i %</v>
      </c>
    </row>
    <row r="10" spans="2:12" x14ac:dyDescent="0.25">
      <c r="B10" s="2" t="s">
        <v>54</v>
      </c>
      <c r="C10" s="7">
        <v>11442</v>
      </c>
      <c r="D10" s="7">
        <v>463</v>
      </c>
      <c r="E10" s="7">
        <v>11905</v>
      </c>
      <c r="G10" s="2" t="s">
        <v>167</v>
      </c>
      <c r="H10" s="3">
        <v>12</v>
      </c>
      <c r="I10" s="3" t="s">
        <v>198</v>
      </c>
      <c r="J10" s="15">
        <f t="shared" si="0"/>
        <v>0.12</v>
      </c>
      <c r="L10" t="str">
        <f>_xlfn.CONCAT("Samla inntekt for gårdbrukere etter type i ",L5," i 2020 i kr")</f>
        <v>Samla inntekt for gårdbrukere etter type i Trøndelag i 2020 i kr</v>
      </c>
    </row>
    <row r="11" spans="2:12" x14ac:dyDescent="0.25">
      <c r="B11" s="2" t="s">
        <v>55</v>
      </c>
      <c r="C11" s="7">
        <v>12081</v>
      </c>
      <c r="D11" s="7">
        <v>433</v>
      </c>
      <c r="E11" s="7">
        <v>12514</v>
      </c>
      <c r="G11" s="2" t="s">
        <v>169</v>
      </c>
      <c r="H11" s="3">
        <v>24</v>
      </c>
      <c r="I11" s="3" t="s">
        <v>199</v>
      </c>
      <c r="J11" s="15">
        <f t="shared" si="0"/>
        <v>0.24</v>
      </c>
      <c r="L11" t="str">
        <f>_xlfn.CONCAT("Gårdbrukernes inntekt etter type i ",L5," i 2020 i prosent")</f>
        <v>Gårdbrukernes inntekt etter type i Trøndelag i 2020 i prosent</v>
      </c>
    </row>
    <row r="12" spans="2:12" x14ac:dyDescent="0.25">
      <c r="B12" s="2" t="s">
        <v>56</v>
      </c>
      <c r="C12" s="7">
        <v>12900</v>
      </c>
      <c r="D12" s="7">
        <v>402</v>
      </c>
      <c r="E12" s="7">
        <v>13302</v>
      </c>
      <c r="G12" s="2" t="s">
        <v>26</v>
      </c>
      <c r="H12" s="3">
        <v>100</v>
      </c>
      <c r="I12" s="3"/>
      <c r="J12" s="3"/>
      <c r="L12" t="str">
        <f>_xlfn.CONCAT("Gårdbrukernes jordbruksinntekt etter størrelse i ",L5," i 2020 i prosent")</f>
        <v>Gårdbrukernes jordbruksinntekt etter størrelse i Trøndelag i 2020 i prosent</v>
      </c>
    </row>
    <row r="13" spans="2:12" x14ac:dyDescent="0.25">
      <c r="B13" s="2" t="s">
        <v>57</v>
      </c>
      <c r="C13" s="7">
        <v>13058</v>
      </c>
      <c r="D13" s="7">
        <v>426</v>
      </c>
      <c r="E13" s="7">
        <v>13484</v>
      </c>
      <c r="L13" t="str">
        <f>_xlfn.CONCAT("Gårdbrukernes gjeld etter størrelse i ",L5," i 2020 i kr/mill. kr")</f>
        <v>Gårdbrukernes gjeld etter størrelse i Trøndelag i 2020 i kr/mill. kr</v>
      </c>
    </row>
    <row r="14" spans="2:12" x14ac:dyDescent="0.25">
      <c r="B14" s="2" t="s">
        <v>58</v>
      </c>
      <c r="C14" s="7">
        <v>12995</v>
      </c>
      <c r="D14" s="7">
        <v>452</v>
      </c>
      <c r="E14" s="7">
        <v>13447</v>
      </c>
      <c r="L14" t="str">
        <f>_xlfn.CONCAT("Gårdbrukernes gjeld som andeler av størrelse i ",L5," i 2020 i prosent")</f>
        <v>Gårdbrukernes gjeld som andeler av størrelse i Trøndelag i 2020 i prosent</v>
      </c>
    </row>
    <row r="15" spans="2:12" x14ac:dyDescent="0.25">
      <c r="B15" s="2" t="s">
        <v>59</v>
      </c>
      <c r="C15" s="7">
        <v>13425</v>
      </c>
      <c r="D15" s="7">
        <v>536</v>
      </c>
      <c r="E15" s="7">
        <v>13961</v>
      </c>
      <c r="L15" t="str">
        <f>_xlfn.CONCAT("Gårdbrukernes inntekter og gjeld i ",L5)</f>
        <v>Gårdbrukernes inntekter og gjeld i Trøndelag</v>
      </c>
    </row>
    <row r="16" spans="2:12" x14ac:dyDescent="0.25">
      <c r="B16" s="2" t="s">
        <v>60</v>
      </c>
      <c r="C16" s="7">
        <v>13200</v>
      </c>
      <c r="D16" s="7">
        <v>502</v>
      </c>
      <c r="E16" s="7">
        <v>13702</v>
      </c>
    </row>
    <row r="17" spans="2:12" x14ac:dyDescent="0.25">
      <c r="B17" s="2" t="s">
        <v>26</v>
      </c>
      <c r="C17" s="7">
        <v>128855</v>
      </c>
      <c r="D17" s="7">
        <v>4833</v>
      </c>
      <c r="E17" s="7">
        <v>133688</v>
      </c>
      <c r="G17" s="1" t="s">
        <v>45</v>
      </c>
      <c r="H17" t="s" vm="12">
        <v>60</v>
      </c>
    </row>
    <row r="18" spans="2:12" x14ac:dyDescent="0.25">
      <c r="G18" s="1" t="s">
        <v>37</v>
      </c>
      <c r="H18" t="s" vm="13">
        <v>34</v>
      </c>
    </row>
    <row r="19" spans="2:12" x14ac:dyDescent="0.25">
      <c r="L19" t="str">
        <f>IF(H$3=L$2,L$4,IF(H$3=L$3,L$4,L7))</f>
        <v>Gjeld og renteutgifter for gårdbrukere i Trøndelag perioden 2010 - 2020 i mill. kr</v>
      </c>
    </row>
    <row r="20" spans="2:12" x14ac:dyDescent="0.25">
      <c r="G20" s="1" t="s">
        <v>0</v>
      </c>
      <c r="H20" t="s">
        <v>80</v>
      </c>
      <c r="L20" t="str">
        <f>IF(H$3=L$2,L$4,IF(H$3=L$3,L$4,L8))</f>
        <v>Næringsinntekter fra jordbruket i Trøndelag perioden 2002 - 2020 i mill kr</v>
      </c>
    </row>
    <row r="21" spans="2:12" x14ac:dyDescent="0.25">
      <c r="G21" s="2" t="s">
        <v>42</v>
      </c>
      <c r="H21" s="8">
        <v>293000</v>
      </c>
      <c r="I21" s="8"/>
      <c r="J21" s="8"/>
      <c r="L21" t="str">
        <f>IF(H$3=L$2,L$4,IF(H$3=L$3,L$4,L9))</f>
        <v>Jordbruksinntekt som andel av bruttoinntekt i Trøndelag i 2020 i %</v>
      </c>
    </row>
    <row r="22" spans="2:12" x14ac:dyDescent="0.25">
      <c r="B22" s="1" t="s">
        <v>45</v>
      </c>
      <c r="C22" t="s" vm="2">
        <v>60</v>
      </c>
      <c r="G22" s="2" t="s">
        <v>43</v>
      </c>
      <c r="H22" s="8">
        <v>243400</v>
      </c>
      <c r="I22" s="8"/>
      <c r="J22" s="8"/>
      <c r="L22" t="str">
        <f>IF(H$3=L$2,L$4,IF(H$3=L$3,L$4,L10))</f>
        <v>Samla inntekt for gårdbrukere etter type i Trøndelag i 2020 i kr</v>
      </c>
    </row>
    <row r="23" spans="2:12" x14ac:dyDescent="0.25">
      <c r="B23" s="1" t="s">
        <v>37</v>
      </c>
      <c r="C23" t="s" vm="13">
        <v>34</v>
      </c>
      <c r="G23" s="2" t="s">
        <v>39</v>
      </c>
      <c r="H23" s="8">
        <v>70000</v>
      </c>
      <c r="I23" s="8"/>
      <c r="J23" s="8"/>
      <c r="L23" t="str">
        <f>IF(H$3=L$2,L$4,IF(H$3=L$3,L$4,L11))</f>
        <v>Gårdbrukernes inntekt etter type i Trøndelag i 2020 i prosent</v>
      </c>
    </row>
    <row r="24" spans="2:12" x14ac:dyDescent="0.25">
      <c r="G24" s="2" t="s">
        <v>44</v>
      </c>
      <c r="H24" s="8">
        <v>50200</v>
      </c>
      <c r="I24" s="8"/>
      <c r="J24" s="8"/>
      <c r="L24" t="str">
        <f>IF(H$3=L$2,L$4,IF(H$3=L$3,L$4,L12))</f>
        <v>Gårdbrukernes jordbruksinntekt etter størrelse i Trøndelag i 2020 i prosent</v>
      </c>
    </row>
    <row r="25" spans="2:12" x14ac:dyDescent="0.25">
      <c r="B25" s="1" t="s">
        <v>0</v>
      </c>
      <c r="C25" t="s">
        <v>78</v>
      </c>
      <c r="E25" t="s">
        <v>194</v>
      </c>
      <c r="G25" s="2" t="s">
        <v>41</v>
      </c>
      <c r="H25" s="8">
        <v>45700</v>
      </c>
      <c r="I25" s="8"/>
      <c r="J25" s="8"/>
      <c r="L25" t="str">
        <f>IF(H$3=L$2,L$4,IF(H$3=L$3,L$4,L13))</f>
        <v>Gårdbrukernes gjeld etter størrelse i Trøndelag i 2020 i kr/mill. kr</v>
      </c>
    </row>
    <row r="26" spans="2:12" x14ac:dyDescent="0.25">
      <c r="B26" s="2" t="s">
        <v>62</v>
      </c>
      <c r="C26" s="3">
        <v>29</v>
      </c>
      <c r="D26" t="str">
        <f>B26</f>
        <v>0 prosent</v>
      </c>
      <c r="E26" s="15">
        <f>C26/100</f>
        <v>0.28999999999999998</v>
      </c>
      <c r="G26" s="2" t="s">
        <v>26</v>
      </c>
      <c r="H26" s="8">
        <v>702300</v>
      </c>
      <c r="I26" s="8"/>
      <c r="J26" s="8"/>
      <c r="L26" t="str">
        <f>IF(H$3=L$2,L$4,IF(H$3=L$3,L$4,L14))</f>
        <v>Gårdbrukernes gjeld som andeler av størrelse i Trøndelag i 2020 i prosent</v>
      </c>
    </row>
    <row r="27" spans="2:12" x14ac:dyDescent="0.25">
      <c r="B27" s="2" t="s">
        <v>64</v>
      </c>
      <c r="C27" s="3">
        <v>12</v>
      </c>
      <c r="D27" t="str">
        <f t="shared" ref="D27:D30" si="1">B27</f>
        <v>1-9 prosent</v>
      </c>
      <c r="E27" s="15">
        <f t="shared" ref="E27:E30" si="2">C27/100</f>
        <v>0.12</v>
      </c>
      <c r="L27" t="str">
        <f>IF(H$3=L$2,L$4,IF(H$3=L$3,L$4,L15))</f>
        <v>Gårdbrukernes inntekter og gjeld i Trøndelag</v>
      </c>
    </row>
    <row r="28" spans="2:12" x14ac:dyDescent="0.25">
      <c r="B28" s="2" t="s">
        <v>63</v>
      </c>
      <c r="C28" s="3">
        <v>26</v>
      </c>
      <c r="D28" t="str">
        <f t="shared" si="1"/>
        <v>10-49 prosent</v>
      </c>
      <c r="E28" s="15">
        <f t="shared" si="2"/>
        <v>0.26</v>
      </c>
    </row>
    <row r="29" spans="2:12" x14ac:dyDescent="0.25">
      <c r="B29" s="2" t="s">
        <v>65</v>
      </c>
      <c r="C29" s="3">
        <v>17</v>
      </c>
      <c r="D29" t="str">
        <f t="shared" si="1"/>
        <v>50-89 prosent</v>
      </c>
      <c r="E29" s="15">
        <f t="shared" si="2"/>
        <v>0.17</v>
      </c>
      <c r="G29" s="1" t="s">
        <v>45</v>
      </c>
      <c r="H29" t="s" vm="12">
        <v>60</v>
      </c>
    </row>
    <row r="30" spans="2:12" x14ac:dyDescent="0.25">
      <c r="B30" s="2" t="s">
        <v>66</v>
      </c>
      <c r="C30" s="3">
        <v>16</v>
      </c>
      <c r="D30" t="str">
        <f t="shared" si="1"/>
        <v>90 prosent eller mer</v>
      </c>
      <c r="E30" s="15">
        <f t="shared" si="2"/>
        <v>0.16</v>
      </c>
      <c r="G30" s="1" t="s">
        <v>37</v>
      </c>
      <c r="H30" t="s" vm="13">
        <v>34</v>
      </c>
    </row>
    <row r="31" spans="2:12" x14ac:dyDescent="0.25">
      <c r="B31" s="2" t="s">
        <v>26</v>
      </c>
      <c r="C31" s="3">
        <v>100</v>
      </c>
    </row>
    <row r="32" spans="2:12" x14ac:dyDescent="0.25">
      <c r="G32" s="1" t="s">
        <v>0</v>
      </c>
      <c r="H32" t="s">
        <v>80</v>
      </c>
    </row>
    <row r="33" spans="2:10" x14ac:dyDescent="0.25">
      <c r="G33" s="2" t="s">
        <v>42</v>
      </c>
      <c r="H33" s="9">
        <v>0.41720062651288625</v>
      </c>
      <c r="I33" s="9"/>
      <c r="J33" s="9"/>
    </row>
    <row r="34" spans="2:10" x14ac:dyDescent="0.25">
      <c r="G34" s="2" t="s">
        <v>43</v>
      </c>
      <c r="H34" s="9">
        <v>0.34657553751957854</v>
      </c>
      <c r="I34" s="9"/>
      <c r="J34" s="9"/>
    </row>
    <row r="35" spans="2:10" x14ac:dyDescent="0.25">
      <c r="G35" s="2" t="s">
        <v>39</v>
      </c>
      <c r="H35" s="9">
        <v>9.9672504627651995E-2</v>
      </c>
      <c r="I35" s="9"/>
      <c r="J35" s="9"/>
    </row>
    <row r="36" spans="2:10" x14ac:dyDescent="0.25">
      <c r="G36" s="2" t="s">
        <v>44</v>
      </c>
      <c r="H36" s="9">
        <v>7.1479424747259004E-2</v>
      </c>
      <c r="I36" s="9"/>
      <c r="J36" s="9"/>
    </row>
    <row r="37" spans="2:10" x14ac:dyDescent="0.25">
      <c r="B37" s="1" t="s">
        <v>81</v>
      </c>
      <c r="C37" t="s" vm="15">
        <v>172</v>
      </c>
      <c r="G37" s="2" t="s">
        <v>41</v>
      </c>
      <c r="H37" s="9">
        <v>6.507190659262424E-2</v>
      </c>
      <c r="I37" s="9"/>
      <c r="J37" s="9"/>
    </row>
    <row r="38" spans="2:10" x14ac:dyDescent="0.25">
      <c r="B38" s="1" t="s">
        <v>37</v>
      </c>
      <c r="C38" t="s" vm="13">
        <v>34</v>
      </c>
      <c r="G38" s="2" t="s">
        <v>26</v>
      </c>
      <c r="H38" s="9">
        <v>1</v>
      </c>
      <c r="I38" s="9"/>
      <c r="J38" s="9"/>
    </row>
    <row r="40" spans="2:10" x14ac:dyDescent="0.25">
      <c r="B40" s="1" t="s">
        <v>0</v>
      </c>
      <c r="C40" t="s">
        <v>83</v>
      </c>
    </row>
    <row r="41" spans="2:10" x14ac:dyDescent="0.25">
      <c r="B41" s="2" t="s">
        <v>84</v>
      </c>
      <c r="C41" s="7">
        <v>1207</v>
      </c>
    </row>
    <row r="42" spans="2:10" x14ac:dyDescent="0.25">
      <c r="B42" s="2" t="s">
        <v>85</v>
      </c>
      <c r="C42" s="7">
        <v>1037</v>
      </c>
    </row>
    <row r="43" spans="2:10" x14ac:dyDescent="0.25">
      <c r="B43" s="2" t="s">
        <v>86</v>
      </c>
      <c r="C43" s="7">
        <v>1245</v>
      </c>
    </row>
    <row r="44" spans="2:10" x14ac:dyDescent="0.25">
      <c r="B44" s="2" t="s">
        <v>87</v>
      </c>
      <c r="C44" s="7">
        <v>1012</v>
      </c>
    </row>
    <row r="45" spans="2:10" x14ac:dyDescent="0.25">
      <c r="B45" s="2" t="s">
        <v>88</v>
      </c>
      <c r="C45" s="7">
        <v>1115</v>
      </c>
      <c r="G45" s="1" t="s">
        <v>45</v>
      </c>
      <c r="H45" t="s" vm="3">
        <v>60</v>
      </c>
    </row>
    <row r="46" spans="2:10" x14ac:dyDescent="0.25">
      <c r="B46" s="2" t="s">
        <v>49</v>
      </c>
      <c r="C46" s="7">
        <v>1142</v>
      </c>
      <c r="G46" s="4" t="s">
        <v>37</v>
      </c>
      <c r="H46" t="s" vm="13">
        <v>34</v>
      </c>
    </row>
    <row r="47" spans="2:10" x14ac:dyDescent="0.25">
      <c r="B47" s="2" t="s">
        <v>89</v>
      </c>
      <c r="C47" s="7">
        <v>1063</v>
      </c>
    </row>
    <row r="48" spans="2:10" ht="30" x14ac:dyDescent="0.25">
      <c r="B48" s="2" t="s">
        <v>50</v>
      </c>
      <c r="C48" s="7">
        <v>1142</v>
      </c>
      <c r="G48" s="1" t="s">
        <v>0</v>
      </c>
      <c r="H48" s="5" t="s">
        <v>83</v>
      </c>
      <c r="I48" s="5"/>
      <c r="J48" s="5" t="s">
        <v>203</v>
      </c>
    </row>
    <row r="49" spans="2:10" x14ac:dyDescent="0.25">
      <c r="B49" s="2" t="s">
        <v>51</v>
      </c>
      <c r="C49" s="7">
        <v>1160</v>
      </c>
      <c r="G49" s="13" t="s">
        <v>68</v>
      </c>
      <c r="H49" s="7">
        <v>890</v>
      </c>
      <c r="I49" s="7" t="s">
        <v>180</v>
      </c>
      <c r="J49" s="7">
        <f>H49</f>
        <v>890</v>
      </c>
    </row>
    <row r="50" spans="2:10" x14ac:dyDescent="0.25">
      <c r="B50" s="2" t="s">
        <v>52</v>
      </c>
      <c r="C50" s="7">
        <v>1228</v>
      </c>
      <c r="G50" s="13" t="s">
        <v>67</v>
      </c>
      <c r="H50" s="7">
        <v>1198</v>
      </c>
      <c r="I50" s="7" t="s">
        <v>200</v>
      </c>
      <c r="J50" s="7">
        <f t="shared" ref="J50:J53" si="3">H50</f>
        <v>1198</v>
      </c>
    </row>
    <row r="51" spans="2:10" x14ac:dyDescent="0.25">
      <c r="B51" s="2" t="s">
        <v>53</v>
      </c>
      <c r="C51" s="7">
        <v>1181</v>
      </c>
      <c r="G51" s="13" t="s">
        <v>69</v>
      </c>
      <c r="H51" s="7">
        <v>988</v>
      </c>
      <c r="I51" s="7" t="s">
        <v>201</v>
      </c>
      <c r="J51" s="7">
        <f t="shared" si="3"/>
        <v>988</v>
      </c>
    </row>
    <row r="52" spans="2:10" x14ac:dyDescent="0.25">
      <c r="B52" s="2" t="s">
        <v>54</v>
      </c>
      <c r="C52" s="7">
        <v>1158</v>
      </c>
      <c r="G52" s="13" t="s">
        <v>70</v>
      </c>
      <c r="H52" s="7">
        <v>1090</v>
      </c>
      <c r="I52" s="7" t="s">
        <v>182</v>
      </c>
      <c r="J52" s="7">
        <f t="shared" si="3"/>
        <v>1090</v>
      </c>
    </row>
    <row r="53" spans="2:10" x14ac:dyDescent="0.25">
      <c r="B53" s="2" t="s">
        <v>55</v>
      </c>
      <c r="C53" s="7">
        <v>1257</v>
      </c>
      <c r="G53" s="13" t="s">
        <v>71</v>
      </c>
      <c r="H53" s="7">
        <v>1114</v>
      </c>
      <c r="I53" s="7" t="s">
        <v>202</v>
      </c>
      <c r="J53" s="7">
        <f t="shared" si="3"/>
        <v>1114</v>
      </c>
    </row>
    <row r="54" spans="2:10" x14ac:dyDescent="0.25">
      <c r="B54" s="2" t="s">
        <v>56</v>
      </c>
      <c r="C54" s="7">
        <v>1240</v>
      </c>
      <c r="G54" s="2" t="s">
        <v>26</v>
      </c>
      <c r="H54" s="7">
        <v>5280</v>
      </c>
      <c r="I54" s="7"/>
      <c r="J54" s="7"/>
    </row>
    <row r="55" spans="2:10" x14ac:dyDescent="0.25">
      <c r="B55" s="2" t="s">
        <v>57</v>
      </c>
      <c r="C55" s="7">
        <v>1253</v>
      </c>
    </row>
    <row r="56" spans="2:10" x14ac:dyDescent="0.25">
      <c r="B56" s="2" t="s">
        <v>58</v>
      </c>
      <c r="C56" s="7">
        <v>1243</v>
      </c>
    </row>
    <row r="57" spans="2:10" x14ac:dyDescent="0.25">
      <c r="B57" s="2" t="s">
        <v>59</v>
      </c>
      <c r="C57" s="7">
        <v>1285</v>
      </c>
      <c r="G57" s="1" t="s">
        <v>45</v>
      </c>
      <c r="H57" t="s" vm="3">
        <v>60</v>
      </c>
    </row>
    <row r="58" spans="2:10" x14ac:dyDescent="0.25">
      <c r="B58" s="2" t="s">
        <v>60</v>
      </c>
      <c r="C58" s="7">
        <v>1285</v>
      </c>
      <c r="G58" s="4" t="s">
        <v>37</v>
      </c>
      <c r="H58" t="s" vm="13">
        <v>34</v>
      </c>
    </row>
    <row r="59" spans="2:10" x14ac:dyDescent="0.25">
      <c r="B59" s="2" t="s">
        <v>26</v>
      </c>
      <c r="C59" s="7">
        <v>21253</v>
      </c>
    </row>
    <row r="60" spans="2:10" ht="30" x14ac:dyDescent="0.25">
      <c r="G60" s="1" t="s">
        <v>0</v>
      </c>
      <c r="H60" s="5" t="s">
        <v>83</v>
      </c>
      <c r="I60" s="5"/>
      <c r="J60" s="5" t="str">
        <f>H60</f>
        <v>Sum av Verdi</v>
      </c>
    </row>
    <row r="61" spans="2:10" x14ac:dyDescent="0.25">
      <c r="G61" s="13" t="s">
        <v>68</v>
      </c>
      <c r="H61" s="9">
        <v>0.16856060606060605</v>
      </c>
      <c r="I61" s="7" t="s">
        <v>180</v>
      </c>
      <c r="J61" s="9">
        <f>H61</f>
        <v>0.16856060606060605</v>
      </c>
    </row>
    <row r="62" spans="2:10" x14ac:dyDescent="0.25">
      <c r="G62" s="13" t="s">
        <v>67</v>
      </c>
      <c r="H62" s="9">
        <v>0.2268939393939394</v>
      </c>
      <c r="I62" s="7" t="s">
        <v>200</v>
      </c>
      <c r="J62" s="9">
        <f t="shared" ref="J62:J65" si="4">H62</f>
        <v>0.2268939393939394</v>
      </c>
    </row>
    <row r="63" spans="2:10" x14ac:dyDescent="0.25">
      <c r="G63" s="13" t="s">
        <v>69</v>
      </c>
      <c r="H63" s="9">
        <v>0.18712121212121213</v>
      </c>
      <c r="I63" s="7" t="s">
        <v>201</v>
      </c>
      <c r="J63" s="9">
        <f t="shared" si="4"/>
        <v>0.18712121212121213</v>
      </c>
    </row>
    <row r="64" spans="2:10" x14ac:dyDescent="0.25">
      <c r="G64" s="13" t="s">
        <v>70</v>
      </c>
      <c r="H64" s="9">
        <v>0.20643939393939395</v>
      </c>
      <c r="I64" s="7" t="s">
        <v>182</v>
      </c>
      <c r="J64" s="9">
        <f t="shared" si="4"/>
        <v>0.20643939393939395</v>
      </c>
    </row>
    <row r="65" spans="7:10" x14ac:dyDescent="0.25">
      <c r="G65" s="13" t="s">
        <v>71</v>
      </c>
      <c r="H65" s="9">
        <v>0.2109848484848485</v>
      </c>
      <c r="I65" s="7" t="s">
        <v>202</v>
      </c>
      <c r="J65" s="9">
        <f t="shared" si="4"/>
        <v>0.2109848484848485</v>
      </c>
    </row>
    <row r="66" spans="7:10" x14ac:dyDescent="0.25">
      <c r="G66" s="2" t="s">
        <v>26</v>
      </c>
      <c r="H66" s="9">
        <v>1</v>
      </c>
      <c r="I66" s="9"/>
      <c r="J66" s="9"/>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673683-B198-4396-AAA4-87519D85A82F}">
  <sheetPr>
    <tabColor theme="8" tint="0.39997558519241921"/>
  </sheetPr>
  <dimension ref="B2:K3"/>
  <sheetViews>
    <sheetView showGridLines="0" showRowColHeaders="0" tabSelected="1" workbookViewId="0">
      <selection activeCell="V49" sqref="V49"/>
    </sheetView>
  </sheetViews>
  <sheetFormatPr baseColWidth="10" defaultRowHeight="15" x14ac:dyDescent="0.25"/>
  <cols>
    <col min="1" max="1" width="3.85546875" style="12" customWidth="1"/>
    <col min="2" max="11" width="11.42578125" style="22"/>
    <col min="12" max="16384" width="11.42578125" style="12"/>
  </cols>
  <sheetData>
    <row r="2" spans="2:11" ht="68.25" customHeight="1" x14ac:dyDescent="0.25">
      <c r="B2" s="53" t="str">
        <f>P_fylkesvi!L27</f>
        <v>Gårdbrukernes inntekter og gjeld i Trøndelag</v>
      </c>
      <c r="C2" s="19"/>
      <c r="D2" s="19"/>
      <c r="E2" s="19"/>
      <c r="F2" s="19"/>
      <c r="G2" s="19"/>
      <c r="H2" s="19"/>
      <c r="I2" s="19"/>
      <c r="J2" s="19"/>
      <c r="K2" s="19"/>
    </row>
    <row r="3" spans="2:11" x14ac:dyDescent="0.25">
      <c r="B3" s="55" t="s">
        <v>205</v>
      </c>
      <c r="C3" s="19"/>
      <c r="D3" s="19"/>
      <c r="E3" s="19"/>
      <c r="F3" s="19"/>
      <c r="G3" s="19"/>
      <c r="H3" s="19"/>
      <c r="I3" s="19"/>
      <c r="J3" s="19"/>
      <c r="K3" s="19"/>
    </row>
  </sheetData>
  <hyperlinks>
    <hyperlink ref="B3" r:id="rId1" xr:uid="{CDFA378E-25DB-4238-A466-9612314096FA}"/>
  </hyperlink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D36EE-E8D1-4CAF-A584-4D879B5CDBB5}">
  <dimension ref="B1:R17"/>
  <sheetViews>
    <sheetView workbookViewId="0">
      <selection activeCell="H42" sqref="H42"/>
    </sheetView>
  </sheetViews>
  <sheetFormatPr baseColWidth="10" defaultRowHeight="15" x14ac:dyDescent="0.25"/>
  <cols>
    <col min="2" max="2" width="16.28515625" bestFit="1" customWidth="1"/>
    <col min="3" max="3" width="27.28515625" bestFit="1" customWidth="1"/>
    <col min="4" max="4" width="5.42578125" bestFit="1" customWidth="1"/>
    <col min="5" max="5" width="16.28515625" bestFit="1" customWidth="1"/>
    <col min="6" max="6" width="21.42578125" customWidth="1"/>
    <col min="7" max="27" width="15.28515625" customWidth="1"/>
  </cols>
  <sheetData>
    <row r="1" spans="2:18" x14ac:dyDescent="0.25">
      <c r="B1" s="1" t="s">
        <v>81</v>
      </c>
      <c r="C1" t="s" vm="5">
        <v>75</v>
      </c>
      <c r="E1" s="1" t="s">
        <v>81</v>
      </c>
      <c r="F1" t="s" vm="6">
        <v>74</v>
      </c>
      <c r="H1" s="1" t="s">
        <v>81</v>
      </c>
      <c r="I1" t="s" vm="7">
        <v>73</v>
      </c>
      <c r="K1" s="1" t="s">
        <v>81</v>
      </c>
      <c r="L1" t="s" vm="8">
        <v>72</v>
      </c>
      <c r="N1" s="1" t="s">
        <v>81</v>
      </c>
      <c r="O1" t="s" vm="9">
        <v>61</v>
      </c>
      <c r="Q1" s="1" t="s">
        <v>81</v>
      </c>
      <c r="R1" t="s" vm="6">
        <v>74</v>
      </c>
    </row>
    <row r="2" spans="2:18" x14ac:dyDescent="0.25">
      <c r="B2" s="1" t="s">
        <v>37</v>
      </c>
      <c r="C2" t="s" vm="10">
        <v>27</v>
      </c>
      <c r="E2" s="1" t="s">
        <v>37</v>
      </c>
      <c r="F2" t="s" vm="10">
        <v>27</v>
      </c>
      <c r="H2" s="1" t="s">
        <v>37</v>
      </c>
      <c r="I2" t="s" vm="10">
        <v>27</v>
      </c>
      <c r="K2" s="1" t="s">
        <v>37</v>
      </c>
      <c r="L2" t="s" vm="10">
        <v>27</v>
      </c>
      <c r="N2" s="1" t="s">
        <v>37</v>
      </c>
      <c r="O2" t="s" vm="10">
        <v>27</v>
      </c>
      <c r="Q2" s="1" t="s">
        <v>37</v>
      </c>
      <c r="R2" t="s" vm="10">
        <v>27</v>
      </c>
    </row>
    <row r="4" spans="2:18" x14ac:dyDescent="0.25">
      <c r="B4" s="1" t="s">
        <v>0</v>
      </c>
      <c r="C4" t="s">
        <v>79</v>
      </c>
      <c r="E4" s="1" t="s">
        <v>0</v>
      </c>
      <c r="F4" t="s">
        <v>79</v>
      </c>
      <c r="H4" s="1" t="s">
        <v>0</v>
      </c>
      <c r="I4" t="s">
        <v>79</v>
      </c>
      <c r="K4" s="1" t="s">
        <v>0</v>
      </c>
      <c r="L4" t="s">
        <v>79</v>
      </c>
      <c r="N4" s="1" t="s">
        <v>0</v>
      </c>
      <c r="O4" t="s">
        <v>79</v>
      </c>
      <c r="Q4" s="1" t="s">
        <v>0</v>
      </c>
      <c r="R4" t="s">
        <v>82</v>
      </c>
    </row>
    <row r="5" spans="2:18" x14ac:dyDescent="0.25">
      <c r="B5" s="2" t="s">
        <v>76</v>
      </c>
      <c r="C5" s="8">
        <v>437</v>
      </c>
      <c r="E5" s="2" t="s">
        <v>76</v>
      </c>
      <c r="F5" s="8">
        <v>121900</v>
      </c>
      <c r="H5" s="2" t="s">
        <v>76</v>
      </c>
      <c r="I5" s="8">
        <v>2135000</v>
      </c>
      <c r="K5" s="2" t="s">
        <v>76</v>
      </c>
      <c r="L5" s="8">
        <v>7660</v>
      </c>
      <c r="N5" s="2" t="s">
        <v>76</v>
      </c>
      <c r="O5" s="8">
        <v>10810</v>
      </c>
      <c r="Q5" s="2" t="s">
        <v>76</v>
      </c>
      <c r="R5" s="8">
        <v>30475</v>
      </c>
    </row>
    <row r="6" spans="2:18" x14ac:dyDescent="0.25">
      <c r="B6" s="2" t="s">
        <v>50</v>
      </c>
      <c r="C6" s="8">
        <v>427</v>
      </c>
      <c r="E6" s="2" t="s">
        <v>50</v>
      </c>
      <c r="F6" s="8">
        <v>183400</v>
      </c>
      <c r="H6" s="2" t="s">
        <v>50</v>
      </c>
      <c r="I6" s="8">
        <v>5082000</v>
      </c>
      <c r="K6" s="2" t="s">
        <v>50</v>
      </c>
      <c r="L6" s="8">
        <v>11851</v>
      </c>
      <c r="N6" s="2" t="s">
        <v>50</v>
      </c>
      <c r="O6" s="8">
        <v>6976</v>
      </c>
      <c r="Q6" s="2" t="s">
        <v>50</v>
      </c>
      <c r="R6" s="8">
        <v>45850</v>
      </c>
    </row>
    <row r="7" spans="2:18" x14ac:dyDescent="0.25">
      <c r="B7" s="2" t="s">
        <v>51</v>
      </c>
      <c r="C7" s="8">
        <v>459</v>
      </c>
      <c r="E7" s="2" t="s">
        <v>51</v>
      </c>
      <c r="F7" s="8">
        <v>200200</v>
      </c>
      <c r="H7" s="2" t="s">
        <v>51</v>
      </c>
      <c r="I7" s="8">
        <v>5440000</v>
      </c>
      <c r="K7" s="2" t="s">
        <v>51</v>
      </c>
      <c r="L7" s="8">
        <v>12464</v>
      </c>
      <c r="N7" s="2" t="s">
        <v>51</v>
      </c>
      <c r="O7" s="8">
        <v>6854</v>
      </c>
      <c r="Q7" s="2" t="s">
        <v>51</v>
      </c>
      <c r="R7" s="8">
        <v>50050</v>
      </c>
    </row>
    <row r="8" spans="2:18" x14ac:dyDescent="0.25">
      <c r="B8" s="2" t="s">
        <v>52</v>
      </c>
      <c r="C8" s="8">
        <v>498</v>
      </c>
      <c r="E8" s="2" t="s">
        <v>52</v>
      </c>
      <c r="F8" s="8">
        <v>222400</v>
      </c>
      <c r="H8" s="2" t="s">
        <v>52</v>
      </c>
      <c r="I8" s="8">
        <v>5895000</v>
      </c>
      <c r="K8" s="2" t="s">
        <v>52</v>
      </c>
      <c r="L8" s="8">
        <v>13196</v>
      </c>
      <c r="N8" s="2" t="s">
        <v>52</v>
      </c>
      <c r="O8" s="8">
        <v>6703</v>
      </c>
      <c r="Q8" s="2" t="s">
        <v>52</v>
      </c>
      <c r="R8" s="8">
        <v>55600</v>
      </c>
    </row>
    <row r="9" spans="2:18" x14ac:dyDescent="0.25">
      <c r="B9" s="2" t="s">
        <v>53</v>
      </c>
      <c r="C9" s="8">
        <v>509</v>
      </c>
      <c r="E9" s="2" t="s">
        <v>53</v>
      </c>
      <c r="F9" s="8">
        <v>233000</v>
      </c>
      <c r="H9" s="2" t="s">
        <v>53</v>
      </c>
      <c r="I9" s="8">
        <v>6225000</v>
      </c>
      <c r="K9" s="2" t="s">
        <v>53</v>
      </c>
      <c r="L9" s="8">
        <v>13582</v>
      </c>
      <c r="N9" s="2" t="s">
        <v>53</v>
      </c>
      <c r="O9" s="8">
        <v>6535</v>
      </c>
      <c r="Q9" s="2" t="s">
        <v>53</v>
      </c>
      <c r="R9" s="8">
        <v>58250</v>
      </c>
    </row>
    <row r="10" spans="2:18" x14ac:dyDescent="0.25">
      <c r="B10" s="2" t="s">
        <v>54</v>
      </c>
      <c r="C10" s="8">
        <v>515</v>
      </c>
      <c r="E10" s="2" t="s">
        <v>54</v>
      </c>
      <c r="F10" s="8">
        <v>240000</v>
      </c>
      <c r="H10" s="2" t="s">
        <v>54</v>
      </c>
      <c r="I10" s="8">
        <v>6441000</v>
      </c>
      <c r="K10" s="2" t="s">
        <v>54</v>
      </c>
      <c r="L10" s="8">
        <v>13827</v>
      </c>
      <c r="N10" s="2" t="s">
        <v>54</v>
      </c>
      <c r="O10" s="8">
        <v>6443</v>
      </c>
      <c r="Q10" s="2" t="s">
        <v>54</v>
      </c>
      <c r="R10" s="8">
        <v>60000</v>
      </c>
    </row>
    <row r="11" spans="2:18" x14ac:dyDescent="0.25">
      <c r="B11" s="2" t="s">
        <v>55</v>
      </c>
      <c r="C11" s="8">
        <v>466</v>
      </c>
      <c r="E11" s="2" t="s">
        <v>55</v>
      </c>
      <c r="F11" s="8">
        <v>220200</v>
      </c>
      <c r="H11" s="2" t="s">
        <v>55</v>
      </c>
      <c r="I11" s="8">
        <v>6815000</v>
      </c>
      <c r="K11" s="2" t="s">
        <v>55</v>
      </c>
      <c r="L11" s="8">
        <v>14394</v>
      </c>
      <c r="N11" s="2" t="s">
        <v>55</v>
      </c>
      <c r="O11" s="8">
        <v>6342</v>
      </c>
      <c r="Q11" s="2" t="s">
        <v>55</v>
      </c>
      <c r="R11" s="8">
        <v>55050</v>
      </c>
    </row>
    <row r="12" spans="2:18" x14ac:dyDescent="0.25">
      <c r="B12" s="2" t="s">
        <v>56</v>
      </c>
      <c r="C12" s="8">
        <v>416</v>
      </c>
      <c r="E12" s="2" t="s">
        <v>56</v>
      </c>
      <c r="F12" s="8">
        <v>201100</v>
      </c>
      <c r="H12" s="2" t="s">
        <v>56</v>
      </c>
      <c r="I12" s="8">
        <v>7237000</v>
      </c>
      <c r="K12" s="2" t="s">
        <v>56</v>
      </c>
      <c r="L12" s="8">
        <v>14962</v>
      </c>
      <c r="N12" s="2" t="s">
        <v>56</v>
      </c>
      <c r="O12" s="8">
        <v>6201</v>
      </c>
      <c r="Q12" s="2" t="s">
        <v>56</v>
      </c>
      <c r="R12" s="8">
        <v>50275</v>
      </c>
    </row>
    <row r="13" spans="2:18" x14ac:dyDescent="0.25">
      <c r="B13" s="2" t="s">
        <v>57</v>
      </c>
      <c r="C13" s="8">
        <v>428</v>
      </c>
      <c r="E13" s="2" t="s">
        <v>57</v>
      </c>
      <c r="F13" s="8">
        <v>210600</v>
      </c>
      <c r="H13" s="2" t="s">
        <v>57</v>
      </c>
      <c r="I13" s="8">
        <v>7221000</v>
      </c>
      <c r="K13" s="2" t="s">
        <v>57</v>
      </c>
      <c r="L13" s="8">
        <v>14675</v>
      </c>
      <c r="N13" s="2" t="s">
        <v>57</v>
      </c>
      <c r="O13" s="8">
        <v>6093</v>
      </c>
      <c r="Q13" s="2" t="s">
        <v>57</v>
      </c>
      <c r="R13" s="8">
        <v>52650</v>
      </c>
    </row>
    <row r="14" spans="2:18" x14ac:dyDescent="0.25">
      <c r="B14" s="2" t="s">
        <v>58</v>
      </c>
      <c r="C14" s="8">
        <v>446</v>
      </c>
      <c r="E14" s="2" t="s">
        <v>58</v>
      </c>
      <c r="F14" s="8">
        <v>222700</v>
      </c>
      <c r="H14" s="2" t="s">
        <v>58</v>
      </c>
      <c r="I14" s="8">
        <v>7236000</v>
      </c>
      <c r="K14" s="2" t="s">
        <v>58</v>
      </c>
      <c r="L14" s="8">
        <v>14460</v>
      </c>
      <c r="N14" s="2" t="s">
        <v>58</v>
      </c>
      <c r="O14" s="8">
        <v>5998</v>
      </c>
      <c r="Q14" s="2" t="s">
        <v>58</v>
      </c>
      <c r="R14" s="8">
        <v>55675</v>
      </c>
    </row>
    <row r="15" spans="2:18" x14ac:dyDescent="0.25">
      <c r="B15" s="2" t="s">
        <v>59</v>
      </c>
      <c r="C15" s="8">
        <v>504</v>
      </c>
      <c r="E15" s="2" t="s">
        <v>59</v>
      </c>
      <c r="F15" s="8">
        <v>257000</v>
      </c>
      <c r="H15" s="2" t="s">
        <v>59</v>
      </c>
      <c r="I15" s="8">
        <v>7306000</v>
      </c>
      <c r="K15" s="2" t="s">
        <v>59</v>
      </c>
      <c r="L15" s="8">
        <v>14325</v>
      </c>
      <c r="N15" s="2" t="s">
        <v>59</v>
      </c>
      <c r="O15" s="8">
        <v>5881</v>
      </c>
      <c r="Q15" s="2" t="s">
        <v>59</v>
      </c>
      <c r="R15" s="8">
        <v>64250</v>
      </c>
    </row>
    <row r="16" spans="2:18" x14ac:dyDescent="0.25">
      <c r="B16" s="2" t="s">
        <v>60</v>
      </c>
      <c r="C16" s="8">
        <v>472</v>
      </c>
      <c r="E16" s="2" t="s">
        <v>60</v>
      </c>
      <c r="F16" s="8">
        <v>78500</v>
      </c>
      <c r="H16" s="2" t="s">
        <v>60</v>
      </c>
      <c r="I16" s="8">
        <v>2389800</v>
      </c>
      <c r="K16" s="2" t="s">
        <v>60</v>
      </c>
      <c r="L16" s="8">
        <v>14358</v>
      </c>
      <c r="N16" s="2" t="s">
        <v>60</v>
      </c>
      <c r="O16" s="8">
        <v>6008</v>
      </c>
      <c r="Q16" s="2" t="s">
        <v>60</v>
      </c>
      <c r="R16" s="8">
        <v>19625</v>
      </c>
    </row>
    <row r="17" spans="2:18" x14ac:dyDescent="0.25">
      <c r="B17" s="2" t="s">
        <v>26</v>
      </c>
      <c r="C17" s="8">
        <v>5577</v>
      </c>
      <c r="E17" s="2" t="s">
        <v>26</v>
      </c>
      <c r="F17" s="8">
        <v>2391000</v>
      </c>
      <c r="H17" s="2" t="s">
        <v>26</v>
      </c>
      <c r="I17" s="8">
        <v>69422800</v>
      </c>
      <c r="K17" s="2" t="s">
        <v>26</v>
      </c>
      <c r="L17" s="8">
        <v>159754</v>
      </c>
      <c r="N17" s="2" t="s">
        <v>26</v>
      </c>
      <c r="O17" s="8">
        <v>80844</v>
      </c>
      <c r="Q17" s="2" t="s">
        <v>26</v>
      </c>
      <c r="R17" s="8">
        <v>49812.5</v>
      </c>
    </row>
  </sheetData>
  <pageMargins left="0.7" right="0.7" top="0.75" bottom="0.75" header="0.3" footer="0.3"/>
  <drawing r:id="rId7"/>
  <extLst>
    <ext xmlns:x14="http://schemas.microsoft.com/office/spreadsheetml/2009/9/main" uri="{A8765BA9-456A-4dab-B4F3-ACF838C121DE}">
      <x14:slicerList>
        <x14:slicer r:id="rId8"/>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473E3-FA59-4654-B6BC-F448BD0E2352}">
  <dimension ref="C2:O85"/>
  <sheetViews>
    <sheetView workbookViewId="0">
      <selection activeCell="J43" sqref="J43"/>
    </sheetView>
  </sheetViews>
  <sheetFormatPr baseColWidth="10" defaultRowHeight="15" x14ac:dyDescent="0.25"/>
  <cols>
    <col min="2" max="3" width="20" bestFit="1" customWidth="1"/>
    <col min="4" max="4" width="15.140625" customWidth="1"/>
    <col min="5" max="5" width="27.5703125" customWidth="1"/>
    <col min="6" max="9" width="15.140625" customWidth="1"/>
    <col min="10" max="10" width="21.5703125" customWidth="1"/>
    <col min="11" max="11" width="27.42578125" customWidth="1"/>
    <col min="12" max="12" width="33.28515625" customWidth="1"/>
    <col min="13" max="14" width="15.140625" customWidth="1"/>
    <col min="15" max="21" width="9" bestFit="1" customWidth="1"/>
    <col min="22" max="22" width="10" bestFit="1" customWidth="1"/>
  </cols>
  <sheetData>
    <row r="2" spans="3:10" x14ac:dyDescent="0.25">
      <c r="C2" s="1" t="s">
        <v>45</v>
      </c>
      <c r="D2" t="s" vm="11">
        <v>49</v>
      </c>
    </row>
    <row r="4" spans="3:10" x14ac:dyDescent="0.25">
      <c r="C4" s="1" t="s">
        <v>80</v>
      </c>
      <c r="D4" s="1" t="s">
        <v>38</v>
      </c>
    </row>
    <row r="5" spans="3:10" x14ac:dyDescent="0.25">
      <c r="C5" s="1" t="s">
        <v>0</v>
      </c>
      <c r="D5" t="s">
        <v>39</v>
      </c>
      <c r="E5" t="s">
        <v>40</v>
      </c>
      <c r="F5" t="s">
        <v>41</v>
      </c>
      <c r="G5" t="s">
        <v>42</v>
      </c>
      <c r="H5" t="s">
        <v>43</v>
      </c>
      <c r="I5" t="s">
        <v>44</v>
      </c>
      <c r="J5" t="s">
        <v>26</v>
      </c>
    </row>
    <row r="6" spans="3:10" x14ac:dyDescent="0.25">
      <c r="C6" s="2" t="s">
        <v>30</v>
      </c>
      <c r="D6" s="8">
        <v>140400</v>
      </c>
      <c r="E6" s="8">
        <v>917000</v>
      </c>
      <c r="F6" s="8">
        <v>104800</v>
      </c>
      <c r="G6" s="8">
        <v>390100</v>
      </c>
      <c r="H6" s="8">
        <v>219700</v>
      </c>
      <c r="I6" s="8">
        <v>62000</v>
      </c>
      <c r="J6" s="8">
        <v>1834000</v>
      </c>
    </row>
    <row r="7" spans="3:10" x14ac:dyDescent="0.25">
      <c r="C7" s="2" t="s">
        <v>28</v>
      </c>
      <c r="D7" s="8">
        <v>135700</v>
      </c>
      <c r="E7" s="8">
        <v>927900</v>
      </c>
      <c r="F7" s="8">
        <v>86600</v>
      </c>
      <c r="G7" s="8">
        <v>361500</v>
      </c>
      <c r="H7" s="8">
        <v>298700</v>
      </c>
      <c r="I7" s="8">
        <v>45500</v>
      </c>
      <c r="J7" s="8">
        <v>1855900</v>
      </c>
    </row>
    <row r="8" spans="3:10" x14ac:dyDescent="0.25">
      <c r="C8" s="2" t="s">
        <v>33</v>
      </c>
      <c r="D8" s="8">
        <v>39000</v>
      </c>
      <c r="E8" s="8">
        <v>425500</v>
      </c>
      <c r="F8" s="8">
        <v>39000</v>
      </c>
      <c r="G8" s="8">
        <v>176000</v>
      </c>
      <c r="H8" s="8">
        <v>149600</v>
      </c>
      <c r="I8" s="8">
        <v>21900</v>
      </c>
      <c r="J8" s="8">
        <v>851000</v>
      </c>
    </row>
    <row r="9" spans="3:10" x14ac:dyDescent="0.25">
      <c r="C9" s="2" t="s">
        <v>119</v>
      </c>
      <c r="D9" s="8">
        <v>28400</v>
      </c>
      <c r="E9" s="8">
        <v>384400</v>
      </c>
      <c r="F9" s="8">
        <v>20800</v>
      </c>
      <c r="G9" s="8">
        <v>132200</v>
      </c>
      <c r="H9" s="8">
        <v>177100</v>
      </c>
      <c r="I9" s="8">
        <v>25900</v>
      </c>
      <c r="J9" s="8">
        <v>768800</v>
      </c>
    </row>
    <row r="10" spans="3:10" x14ac:dyDescent="0.25">
      <c r="C10" s="2" t="s">
        <v>31</v>
      </c>
      <c r="D10" s="8">
        <v>55800</v>
      </c>
      <c r="E10" s="8">
        <v>523300</v>
      </c>
      <c r="F10" s="8">
        <v>59200</v>
      </c>
      <c r="G10" s="8">
        <v>184000</v>
      </c>
      <c r="H10" s="8">
        <v>203800</v>
      </c>
      <c r="I10" s="8">
        <v>20500</v>
      </c>
      <c r="J10" s="8">
        <v>1046600</v>
      </c>
    </row>
    <row r="11" spans="3:10" x14ac:dyDescent="0.25">
      <c r="C11" s="2" t="s">
        <v>35</v>
      </c>
      <c r="D11" s="8">
        <v>61700</v>
      </c>
      <c r="E11" s="8">
        <v>721400</v>
      </c>
      <c r="F11" s="8">
        <v>35700</v>
      </c>
      <c r="G11" s="8">
        <v>265800</v>
      </c>
      <c r="H11" s="8">
        <v>311100</v>
      </c>
      <c r="I11" s="8">
        <v>47100</v>
      </c>
      <c r="J11" s="8">
        <v>1442800</v>
      </c>
    </row>
    <row r="12" spans="3:10" x14ac:dyDescent="0.25">
      <c r="C12" s="2" t="s">
        <v>34</v>
      </c>
      <c r="D12" s="8">
        <v>85800</v>
      </c>
      <c r="E12" s="8">
        <v>885800</v>
      </c>
      <c r="F12" s="8">
        <v>77000</v>
      </c>
      <c r="G12" s="8">
        <v>338900</v>
      </c>
      <c r="H12" s="8">
        <v>347300</v>
      </c>
      <c r="I12" s="8">
        <v>36600</v>
      </c>
      <c r="J12" s="8">
        <v>1771400</v>
      </c>
    </row>
    <row r="13" spans="3:10" x14ac:dyDescent="0.25">
      <c r="C13" s="2" t="s">
        <v>29</v>
      </c>
      <c r="D13" s="8">
        <v>154800</v>
      </c>
      <c r="E13" s="8">
        <v>1058500</v>
      </c>
      <c r="F13" s="8">
        <v>119100</v>
      </c>
      <c r="G13" s="8">
        <v>485100</v>
      </c>
      <c r="H13" s="8">
        <v>244700</v>
      </c>
      <c r="I13" s="8">
        <v>54700</v>
      </c>
      <c r="J13" s="8">
        <v>2116900</v>
      </c>
    </row>
    <row r="14" spans="3:10" x14ac:dyDescent="0.25">
      <c r="C14" s="2" t="s">
        <v>32</v>
      </c>
      <c r="D14" s="8">
        <v>73200</v>
      </c>
      <c r="E14" s="8">
        <v>824900</v>
      </c>
      <c r="F14" s="8">
        <v>76900</v>
      </c>
      <c r="G14" s="8">
        <v>413400</v>
      </c>
      <c r="H14" s="8">
        <v>204800</v>
      </c>
      <c r="I14" s="8">
        <v>56600</v>
      </c>
      <c r="J14" s="8">
        <v>1649800</v>
      </c>
    </row>
    <row r="15" spans="3:10" x14ac:dyDescent="0.25">
      <c r="C15" s="2" t="s">
        <v>27</v>
      </c>
      <c r="D15" s="8">
        <v>284500</v>
      </c>
      <c r="E15" s="8">
        <v>1674300</v>
      </c>
      <c r="F15" s="8">
        <v>217500</v>
      </c>
      <c r="G15" s="8">
        <v>694900</v>
      </c>
      <c r="H15" s="8">
        <v>405100</v>
      </c>
      <c r="I15" s="8">
        <v>72400</v>
      </c>
      <c r="J15" s="8">
        <v>3348700</v>
      </c>
    </row>
    <row r="16" spans="3:10" x14ac:dyDescent="0.25">
      <c r="C16" s="2" t="s">
        <v>26</v>
      </c>
      <c r="D16" s="8">
        <v>1059300</v>
      </c>
      <c r="E16" s="8">
        <v>8343000</v>
      </c>
      <c r="F16" s="8">
        <v>836600</v>
      </c>
      <c r="G16" s="8">
        <v>3441900</v>
      </c>
      <c r="H16" s="8">
        <v>2561900</v>
      </c>
      <c r="I16" s="8">
        <v>443200</v>
      </c>
      <c r="J16" s="8">
        <v>16685900</v>
      </c>
    </row>
    <row r="18" spans="3:10" x14ac:dyDescent="0.25">
      <c r="C18" s="1" t="s">
        <v>45</v>
      </c>
      <c r="D18" t="s" vm="1">
        <v>60</v>
      </c>
    </row>
    <row r="20" spans="3:10" x14ac:dyDescent="0.25">
      <c r="C20" s="1" t="s">
        <v>77</v>
      </c>
      <c r="D20" s="1" t="s">
        <v>38</v>
      </c>
    </row>
    <row r="21" spans="3:10" x14ac:dyDescent="0.25">
      <c r="C21" s="1" t="s">
        <v>0</v>
      </c>
      <c r="D21" t="s">
        <v>165</v>
      </c>
      <c r="E21" t="s">
        <v>166</v>
      </c>
      <c r="F21" t="s">
        <v>167</v>
      </c>
      <c r="G21" t="s">
        <v>168</v>
      </c>
      <c r="H21" t="s">
        <v>61</v>
      </c>
      <c r="I21" t="s">
        <v>169</v>
      </c>
      <c r="J21" t="s">
        <v>170</v>
      </c>
    </row>
    <row r="22" spans="3:10" x14ac:dyDescent="0.25">
      <c r="C22" s="2" t="s">
        <v>30</v>
      </c>
      <c r="D22" s="3">
        <v>12</v>
      </c>
      <c r="E22" s="3">
        <v>13</v>
      </c>
      <c r="F22" s="3">
        <v>7</v>
      </c>
      <c r="G22" s="3">
        <v>10</v>
      </c>
      <c r="H22" s="3">
        <v>1706</v>
      </c>
      <c r="I22" s="3">
        <v>14</v>
      </c>
      <c r="J22" s="3">
        <v>44</v>
      </c>
    </row>
    <row r="23" spans="3:10" x14ac:dyDescent="0.25">
      <c r="C23" s="2" t="s">
        <v>28</v>
      </c>
      <c r="D23" s="3">
        <v>16</v>
      </c>
      <c r="E23" s="3">
        <v>10</v>
      </c>
      <c r="F23" s="3">
        <v>12</v>
      </c>
      <c r="G23" s="3">
        <v>13</v>
      </c>
      <c r="H23" s="3">
        <v>6664</v>
      </c>
      <c r="I23" s="3">
        <v>20</v>
      </c>
      <c r="J23" s="3">
        <v>30</v>
      </c>
    </row>
    <row r="24" spans="3:10" x14ac:dyDescent="0.25">
      <c r="C24" s="2" t="s">
        <v>33</v>
      </c>
      <c r="D24" s="3">
        <v>11</v>
      </c>
      <c r="E24" s="3">
        <v>11</v>
      </c>
      <c r="F24" s="3">
        <v>11</v>
      </c>
      <c r="G24" s="3">
        <v>9</v>
      </c>
      <c r="H24" s="3">
        <v>2239</v>
      </c>
      <c r="I24" s="3">
        <v>19</v>
      </c>
      <c r="J24" s="3">
        <v>38</v>
      </c>
    </row>
    <row r="25" spans="3:10" x14ac:dyDescent="0.25">
      <c r="C25" s="2" t="s">
        <v>119</v>
      </c>
      <c r="D25" s="3">
        <v>15</v>
      </c>
      <c r="E25" s="3">
        <v>11</v>
      </c>
      <c r="F25" s="3">
        <v>12</v>
      </c>
      <c r="G25" s="3">
        <v>9</v>
      </c>
      <c r="H25" s="3">
        <v>1754</v>
      </c>
      <c r="I25" s="3">
        <v>27</v>
      </c>
      <c r="J25" s="3">
        <v>26</v>
      </c>
    </row>
    <row r="26" spans="3:10" x14ac:dyDescent="0.25">
      <c r="C26" s="2" t="s">
        <v>31</v>
      </c>
      <c r="D26" s="3">
        <v>15</v>
      </c>
      <c r="E26" s="3">
        <v>10</v>
      </c>
      <c r="F26" s="3">
        <v>12</v>
      </c>
      <c r="G26" s="3">
        <v>12</v>
      </c>
      <c r="H26" s="3">
        <v>3783</v>
      </c>
      <c r="I26" s="3">
        <v>25</v>
      </c>
      <c r="J26" s="3">
        <v>26</v>
      </c>
    </row>
    <row r="27" spans="3:10" x14ac:dyDescent="0.25">
      <c r="C27" s="2" t="s">
        <v>35</v>
      </c>
      <c r="D27" s="3">
        <v>14</v>
      </c>
      <c r="E27" s="3">
        <v>11</v>
      </c>
      <c r="F27" s="3">
        <v>12</v>
      </c>
      <c r="G27" s="3">
        <v>9</v>
      </c>
      <c r="H27" s="3">
        <v>1056</v>
      </c>
      <c r="I27" s="3">
        <v>24</v>
      </c>
      <c r="J27" s="3">
        <v>30</v>
      </c>
    </row>
    <row r="28" spans="3:10" x14ac:dyDescent="0.25">
      <c r="C28" s="2" t="s">
        <v>34</v>
      </c>
      <c r="D28" s="3">
        <v>14</v>
      </c>
      <c r="E28" s="3">
        <v>10</v>
      </c>
      <c r="F28" s="3">
        <v>12</v>
      </c>
      <c r="G28" s="3">
        <v>11</v>
      </c>
      <c r="H28" s="3">
        <v>5281</v>
      </c>
      <c r="I28" s="3">
        <v>24</v>
      </c>
      <c r="J28" s="3">
        <v>29</v>
      </c>
    </row>
    <row r="29" spans="3:10" x14ac:dyDescent="0.25">
      <c r="C29" s="2" t="s">
        <v>29</v>
      </c>
      <c r="D29" s="3">
        <v>14</v>
      </c>
      <c r="E29" s="3">
        <v>13</v>
      </c>
      <c r="F29" s="3">
        <v>7</v>
      </c>
      <c r="G29" s="3">
        <v>14</v>
      </c>
      <c r="H29" s="3">
        <v>2450</v>
      </c>
      <c r="I29" s="3">
        <v>16</v>
      </c>
      <c r="J29" s="3">
        <v>36</v>
      </c>
    </row>
    <row r="30" spans="3:10" x14ac:dyDescent="0.25">
      <c r="C30" s="2" t="s">
        <v>32</v>
      </c>
      <c r="D30" s="3">
        <v>13</v>
      </c>
      <c r="E30" s="3">
        <v>14</v>
      </c>
      <c r="F30" s="3">
        <v>9</v>
      </c>
      <c r="G30" s="3">
        <v>12</v>
      </c>
      <c r="H30" s="3">
        <v>5567</v>
      </c>
      <c r="I30" s="3">
        <v>12</v>
      </c>
      <c r="J30" s="3">
        <v>40</v>
      </c>
    </row>
    <row r="31" spans="3:10" x14ac:dyDescent="0.25">
      <c r="C31" s="2" t="s">
        <v>27</v>
      </c>
      <c r="D31" s="3">
        <v>17</v>
      </c>
      <c r="E31" s="3">
        <v>10</v>
      </c>
      <c r="F31" s="3">
        <v>10</v>
      </c>
      <c r="G31" s="3">
        <v>15</v>
      </c>
      <c r="H31" s="3">
        <v>6008</v>
      </c>
      <c r="I31" s="3">
        <v>17</v>
      </c>
      <c r="J31" s="3">
        <v>31</v>
      </c>
    </row>
    <row r="34" spans="3:8" x14ac:dyDescent="0.25">
      <c r="C34" s="1" t="s">
        <v>45</v>
      </c>
      <c r="D34" t="s" vm="2">
        <v>60</v>
      </c>
    </row>
    <row r="36" spans="3:8" x14ac:dyDescent="0.25">
      <c r="C36" s="1" t="s">
        <v>78</v>
      </c>
      <c r="D36" s="1" t="s">
        <v>38</v>
      </c>
    </row>
    <row r="37" spans="3:8" x14ac:dyDescent="0.25">
      <c r="C37" s="1" t="s">
        <v>0</v>
      </c>
      <c r="D37" t="s">
        <v>62</v>
      </c>
      <c r="E37" t="s">
        <v>63</v>
      </c>
      <c r="F37" t="s">
        <v>64</v>
      </c>
      <c r="G37" t="s">
        <v>65</v>
      </c>
      <c r="H37" t="s">
        <v>66</v>
      </c>
    </row>
    <row r="38" spans="3:8" x14ac:dyDescent="0.25">
      <c r="C38" s="2" t="s">
        <v>30</v>
      </c>
      <c r="D38" s="3">
        <v>44</v>
      </c>
      <c r="E38" s="3">
        <v>22</v>
      </c>
      <c r="F38" s="3">
        <v>15</v>
      </c>
      <c r="G38" s="3">
        <v>12</v>
      </c>
      <c r="H38" s="3">
        <v>8</v>
      </c>
    </row>
    <row r="39" spans="3:8" x14ac:dyDescent="0.25">
      <c r="C39" s="2" t="s">
        <v>28</v>
      </c>
      <c r="D39" s="3">
        <v>29</v>
      </c>
      <c r="E39" s="3">
        <v>29</v>
      </c>
      <c r="F39" s="3">
        <v>12</v>
      </c>
      <c r="G39" s="3">
        <v>17</v>
      </c>
      <c r="H39" s="3">
        <v>12</v>
      </c>
    </row>
    <row r="40" spans="3:8" x14ac:dyDescent="0.25">
      <c r="C40" s="2" t="s">
        <v>33</v>
      </c>
      <c r="D40" s="3">
        <v>38</v>
      </c>
      <c r="E40" s="3">
        <v>21</v>
      </c>
      <c r="F40" s="3">
        <v>13</v>
      </c>
      <c r="G40" s="3">
        <v>14</v>
      </c>
      <c r="H40" s="3">
        <v>14</v>
      </c>
    </row>
    <row r="41" spans="3:8" x14ac:dyDescent="0.25">
      <c r="C41" s="2" t="s">
        <v>119</v>
      </c>
      <c r="D41" s="3">
        <v>26</v>
      </c>
      <c r="E41" s="3">
        <v>24</v>
      </c>
      <c r="F41" s="3">
        <v>11</v>
      </c>
      <c r="G41" s="3">
        <v>18</v>
      </c>
      <c r="H41" s="3">
        <v>21</v>
      </c>
    </row>
    <row r="42" spans="3:8" x14ac:dyDescent="0.25">
      <c r="C42" s="2" t="s">
        <v>31</v>
      </c>
      <c r="D42" s="3">
        <v>25</v>
      </c>
      <c r="E42" s="3">
        <v>28</v>
      </c>
      <c r="F42" s="3">
        <v>13</v>
      </c>
      <c r="G42" s="3">
        <v>16</v>
      </c>
      <c r="H42" s="3">
        <v>18</v>
      </c>
    </row>
    <row r="43" spans="3:8" x14ac:dyDescent="0.25">
      <c r="C43" s="2" t="s">
        <v>35</v>
      </c>
      <c r="D43" s="3">
        <v>30</v>
      </c>
      <c r="E43" s="3">
        <v>24</v>
      </c>
      <c r="F43" s="3">
        <v>11</v>
      </c>
      <c r="G43" s="3">
        <v>16</v>
      </c>
      <c r="H43" s="3">
        <v>19</v>
      </c>
    </row>
    <row r="44" spans="3:8" x14ac:dyDescent="0.25">
      <c r="C44" s="2" t="s">
        <v>34</v>
      </c>
      <c r="D44" s="3">
        <v>29</v>
      </c>
      <c r="E44" s="3">
        <v>26</v>
      </c>
      <c r="F44" s="3">
        <v>12</v>
      </c>
      <c r="G44" s="3">
        <v>17</v>
      </c>
      <c r="H44" s="3">
        <v>16</v>
      </c>
    </row>
    <row r="45" spans="3:8" x14ac:dyDescent="0.25">
      <c r="C45" s="2" t="s">
        <v>29</v>
      </c>
      <c r="D45" s="3">
        <v>36</v>
      </c>
      <c r="E45" s="3">
        <v>27</v>
      </c>
      <c r="F45" s="3">
        <v>18</v>
      </c>
      <c r="G45" s="3">
        <v>12</v>
      </c>
      <c r="H45" s="3">
        <v>7</v>
      </c>
    </row>
    <row r="46" spans="3:8" x14ac:dyDescent="0.25">
      <c r="C46" s="2" t="s">
        <v>32</v>
      </c>
      <c r="D46" s="3">
        <v>40</v>
      </c>
      <c r="E46" s="3">
        <v>23</v>
      </c>
      <c r="F46" s="3">
        <v>16</v>
      </c>
      <c r="G46" s="3">
        <v>12</v>
      </c>
      <c r="H46" s="3">
        <v>9</v>
      </c>
    </row>
    <row r="47" spans="3:8" x14ac:dyDescent="0.25">
      <c r="C47" s="2" t="s">
        <v>27</v>
      </c>
      <c r="D47" s="3">
        <v>31</v>
      </c>
      <c r="E47" s="3">
        <v>34</v>
      </c>
      <c r="F47" s="3">
        <v>15</v>
      </c>
      <c r="G47" s="3">
        <v>13</v>
      </c>
      <c r="H47" s="3">
        <v>7</v>
      </c>
    </row>
    <row r="51" spans="3:15" x14ac:dyDescent="0.25">
      <c r="C51" s="1" t="s">
        <v>45</v>
      </c>
      <c r="D51" t="s" vm="3">
        <v>60</v>
      </c>
    </row>
    <row r="53" spans="3:15" x14ac:dyDescent="0.25">
      <c r="C53" s="1" t="s">
        <v>79</v>
      </c>
      <c r="D53" s="1" t="s">
        <v>38</v>
      </c>
    </row>
    <row r="54" spans="3:15" s="5" customFormat="1" ht="60" x14ac:dyDescent="0.25">
      <c r="C54" s="4" t="s">
        <v>0</v>
      </c>
      <c r="D54" s="5" t="s">
        <v>67</v>
      </c>
      <c r="E54" s="5" t="s">
        <v>68</v>
      </c>
      <c r="F54" s="5" t="s">
        <v>69</v>
      </c>
      <c r="G54" s="5" t="s">
        <v>70</v>
      </c>
      <c r="H54" s="5" t="s">
        <v>71</v>
      </c>
      <c r="I54" s="5" t="s">
        <v>26</v>
      </c>
      <c r="J54"/>
      <c r="K54"/>
      <c r="L54"/>
      <c r="M54"/>
      <c r="N54"/>
    </row>
    <row r="55" spans="3:15" x14ac:dyDescent="0.25">
      <c r="C55" s="2" t="s">
        <v>30</v>
      </c>
      <c r="D55" s="7">
        <v>364</v>
      </c>
      <c r="E55" s="7">
        <v>414</v>
      </c>
      <c r="F55" s="7">
        <v>332</v>
      </c>
      <c r="G55" s="7">
        <v>332</v>
      </c>
      <c r="H55" s="7">
        <v>264</v>
      </c>
      <c r="I55" s="7">
        <v>1706</v>
      </c>
      <c r="O55" s="6"/>
    </row>
    <row r="56" spans="3:15" x14ac:dyDescent="0.25">
      <c r="C56" s="2" t="s">
        <v>28</v>
      </c>
      <c r="D56" s="7">
        <v>1772</v>
      </c>
      <c r="E56" s="7">
        <v>1270</v>
      </c>
      <c r="F56" s="7">
        <v>1185</v>
      </c>
      <c r="G56" s="7">
        <v>1277</v>
      </c>
      <c r="H56" s="7">
        <v>1160</v>
      </c>
      <c r="I56" s="7">
        <v>6664</v>
      </c>
      <c r="O56" s="6"/>
    </row>
    <row r="57" spans="3:15" x14ac:dyDescent="0.25">
      <c r="C57" s="2" t="s">
        <v>33</v>
      </c>
      <c r="D57" s="7">
        <v>584</v>
      </c>
      <c r="E57" s="7">
        <v>518</v>
      </c>
      <c r="F57" s="7">
        <v>435</v>
      </c>
      <c r="G57" s="7">
        <v>423</v>
      </c>
      <c r="H57" s="7">
        <v>279</v>
      </c>
      <c r="I57" s="7">
        <v>2239</v>
      </c>
      <c r="O57" s="6"/>
    </row>
    <row r="58" spans="3:15" x14ac:dyDescent="0.25">
      <c r="C58" s="2" t="s">
        <v>119</v>
      </c>
      <c r="D58" s="7">
        <v>484</v>
      </c>
      <c r="E58" s="7">
        <v>353</v>
      </c>
      <c r="F58" s="7">
        <v>314</v>
      </c>
      <c r="G58" s="7">
        <v>325</v>
      </c>
      <c r="H58" s="7">
        <v>279</v>
      </c>
      <c r="I58" s="7">
        <v>1755</v>
      </c>
      <c r="O58" s="6"/>
    </row>
    <row r="59" spans="3:15" x14ac:dyDescent="0.25">
      <c r="C59" s="2" t="s">
        <v>31</v>
      </c>
      <c r="D59" s="7">
        <v>741</v>
      </c>
      <c r="E59" s="7">
        <v>705</v>
      </c>
      <c r="F59" s="7">
        <v>553</v>
      </c>
      <c r="G59" s="7">
        <v>802</v>
      </c>
      <c r="H59" s="7">
        <v>982</v>
      </c>
      <c r="I59" s="7">
        <v>3783</v>
      </c>
      <c r="O59" s="6"/>
    </row>
    <row r="60" spans="3:15" x14ac:dyDescent="0.25">
      <c r="C60" s="2" t="s">
        <v>35</v>
      </c>
      <c r="D60" s="7">
        <v>330</v>
      </c>
      <c r="E60" s="7">
        <v>218</v>
      </c>
      <c r="F60" s="7">
        <v>220</v>
      </c>
      <c r="G60" s="7">
        <v>193</v>
      </c>
      <c r="H60" s="7">
        <v>95</v>
      </c>
      <c r="I60" s="7">
        <v>1056</v>
      </c>
      <c r="O60" s="6"/>
    </row>
    <row r="61" spans="3:15" x14ac:dyDescent="0.25">
      <c r="C61" s="2" t="s">
        <v>34</v>
      </c>
      <c r="D61" s="7">
        <v>1198</v>
      </c>
      <c r="E61" s="7">
        <v>890</v>
      </c>
      <c r="F61" s="7">
        <v>988</v>
      </c>
      <c r="G61" s="7">
        <v>1090</v>
      </c>
      <c r="H61" s="7">
        <v>1114</v>
      </c>
      <c r="I61" s="7">
        <v>5280</v>
      </c>
      <c r="O61" s="6"/>
    </row>
    <row r="62" spans="3:15" x14ac:dyDescent="0.25">
      <c r="C62" s="2" t="s">
        <v>29</v>
      </c>
      <c r="D62" s="7">
        <v>586</v>
      </c>
      <c r="E62" s="7">
        <v>551</v>
      </c>
      <c r="F62" s="7">
        <v>425</v>
      </c>
      <c r="G62" s="7">
        <v>488</v>
      </c>
      <c r="H62" s="7">
        <v>400</v>
      </c>
      <c r="I62" s="7">
        <v>2450</v>
      </c>
      <c r="O62" s="6"/>
    </row>
    <row r="63" spans="3:15" x14ac:dyDescent="0.25">
      <c r="C63" s="2" t="s">
        <v>32</v>
      </c>
      <c r="D63" s="7">
        <v>1496</v>
      </c>
      <c r="E63" s="7">
        <v>1700</v>
      </c>
      <c r="F63" s="7">
        <v>1012</v>
      </c>
      <c r="G63" s="7">
        <v>922</v>
      </c>
      <c r="H63" s="7">
        <v>437</v>
      </c>
      <c r="I63" s="7">
        <v>5567</v>
      </c>
      <c r="O63" s="6"/>
    </row>
    <row r="64" spans="3:15" x14ac:dyDescent="0.25">
      <c r="C64" s="2" t="s">
        <v>27</v>
      </c>
      <c r="D64" s="7">
        <v>1430</v>
      </c>
      <c r="E64" s="7">
        <v>1223</v>
      </c>
      <c r="F64" s="7">
        <v>993</v>
      </c>
      <c r="G64" s="7">
        <v>1253</v>
      </c>
      <c r="H64" s="7">
        <v>1109</v>
      </c>
      <c r="I64" s="7">
        <v>6008</v>
      </c>
      <c r="O64" s="6"/>
    </row>
    <row r="65" spans="3:15" x14ac:dyDescent="0.25">
      <c r="C65" s="2" t="s">
        <v>26</v>
      </c>
      <c r="D65" s="7">
        <v>8985</v>
      </c>
      <c r="E65" s="7">
        <v>7842</v>
      </c>
      <c r="F65" s="7">
        <v>6457</v>
      </c>
      <c r="G65" s="7">
        <v>7105</v>
      </c>
      <c r="H65" s="7">
        <v>6119</v>
      </c>
      <c r="I65" s="7">
        <v>36508</v>
      </c>
      <c r="O65" s="6"/>
    </row>
    <row r="66" spans="3:15" x14ac:dyDescent="0.25">
      <c r="D66" s="6"/>
      <c r="E66" s="6"/>
      <c r="F66" s="6"/>
      <c r="G66" s="6"/>
      <c r="H66" s="6"/>
      <c r="I66" s="6"/>
      <c r="J66" s="6"/>
      <c r="K66" s="6"/>
      <c r="L66" s="6"/>
      <c r="M66" s="6"/>
      <c r="N66" s="6"/>
      <c r="O66" s="6"/>
    </row>
    <row r="69" spans="3:15" x14ac:dyDescent="0.25">
      <c r="C69" s="4" t="s">
        <v>37</v>
      </c>
      <c r="D69" t="s" vm="4">
        <v>34</v>
      </c>
    </row>
    <row r="71" spans="3:15" x14ac:dyDescent="0.25">
      <c r="C71" s="1" t="s">
        <v>79</v>
      </c>
      <c r="D71" s="1" t="s">
        <v>38</v>
      </c>
    </row>
    <row r="72" spans="3:15" ht="60" x14ac:dyDescent="0.25">
      <c r="C72" s="1" t="s">
        <v>0</v>
      </c>
      <c r="D72" s="5" t="s">
        <v>68</v>
      </c>
      <c r="E72" s="5" t="s">
        <v>67</v>
      </c>
      <c r="F72" s="5" t="s">
        <v>69</v>
      </c>
      <c r="G72" s="5" t="s">
        <v>70</v>
      </c>
      <c r="H72" s="5" t="s">
        <v>71</v>
      </c>
      <c r="I72" s="5" t="s">
        <v>26</v>
      </c>
    </row>
    <row r="73" spans="3:15" x14ac:dyDescent="0.25">
      <c r="C73" s="2" t="s">
        <v>76</v>
      </c>
      <c r="D73" s="9">
        <v>0.21601586970139905</v>
      </c>
      <c r="E73" s="9">
        <v>0.60075172269784927</v>
      </c>
      <c r="F73" s="9">
        <v>0.16329087492169556</v>
      </c>
      <c r="G73" s="9">
        <v>1.8062225934433077E-2</v>
      </c>
      <c r="H73" s="9">
        <v>1.8793067446230946E-3</v>
      </c>
      <c r="I73" s="9">
        <v>1</v>
      </c>
    </row>
    <row r="74" spans="3:15" x14ac:dyDescent="0.25">
      <c r="C74" s="2" t="s">
        <v>50</v>
      </c>
      <c r="D74" s="9">
        <v>0.15260466602748482</v>
      </c>
      <c r="E74" s="9">
        <v>0.37647810802173221</v>
      </c>
      <c r="F74" s="9">
        <v>0.24464685202940237</v>
      </c>
      <c r="G74" s="9">
        <v>0.153723234260147</v>
      </c>
      <c r="H74" s="9">
        <v>7.254713966123362E-2</v>
      </c>
      <c r="I74" s="9">
        <v>1</v>
      </c>
    </row>
    <row r="75" spans="3:15" x14ac:dyDescent="0.25">
      <c r="C75" s="2" t="s">
        <v>51</v>
      </c>
      <c r="D75" s="9">
        <v>0.15400878191575865</v>
      </c>
      <c r="E75" s="9">
        <v>0.35078874613758337</v>
      </c>
      <c r="F75" s="9">
        <v>0.23841275004065701</v>
      </c>
      <c r="G75" s="9">
        <v>0.1710847292242641</v>
      </c>
      <c r="H75" s="9">
        <v>8.5704992681736869E-2</v>
      </c>
      <c r="I75" s="9">
        <v>1</v>
      </c>
    </row>
    <row r="76" spans="3:15" x14ac:dyDescent="0.25">
      <c r="C76" s="2" t="s">
        <v>52</v>
      </c>
      <c r="D76" s="9">
        <v>0.14698636886188207</v>
      </c>
      <c r="E76" s="9">
        <v>0.33174577106257186</v>
      </c>
      <c r="F76" s="9">
        <v>0.23353588438167186</v>
      </c>
      <c r="G76" s="9">
        <v>0.18689439973723107</v>
      </c>
      <c r="H76" s="9">
        <v>0.10083757595664312</v>
      </c>
      <c r="I76" s="9">
        <v>1</v>
      </c>
    </row>
    <row r="77" spans="3:15" x14ac:dyDescent="0.25">
      <c r="C77" s="2" t="s">
        <v>53</v>
      </c>
      <c r="D77" s="9">
        <v>0.14817922470213124</v>
      </c>
      <c r="E77" s="9">
        <v>0.3131397885551267</v>
      </c>
      <c r="F77" s="9">
        <v>0.22268837053196844</v>
      </c>
      <c r="G77" s="9">
        <v>0.19483134754153381</v>
      </c>
      <c r="H77" s="9">
        <v>0.1211612686692398</v>
      </c>
      <c r="I77" s="9">
        <v>1</v>
      </c>
    </row>
    <row r="78" spans="3:15" x14ac:dyDescent="0.25">
      <c r="C78" s="2" t="s">
        <v>54</v>
      </c>
      <c r="D78" s="9">
        <v>0.15732832251451997</v>
      </c>
      <c r="E78" s="9">
        <v>0.29057055005124699</v>
      </c>
      <c r="F78" s="9">
        <v>0.21113768363512128</v>
      </c>
      <c r="G78" s="9">
        <v>0.20071745814827469</v>
      </c>
      <c r="H78" s="9">
        <v>0.14024598565083704</v>
      </c>
      <c r="I78" s="9">
        <v>1</v>
      </c>
    </row>
    <row r="79" spans="3:15" x14ac:dyDescent="0.25">
      <c r="C79" s="2" t="s">
        <v>55</v>
      </c>
      <c r="D79" s="9">
        <v>0.16091752757835756</v>
      </c>
      <c r="E79" s="9">
        <v>0.26930485028891615</v>
      </c>
      <c r="F79" s="9">
        <v>0.2036420942041674</v>
      </c>
      <c r="G79" s="9">
        <v>0.20609350376466468</v>
      </c>
      <c r="H79" s="9">
        <v>0.16004202416389424</v>
      </c>
      <c r="I79" s="9">
        <v>1</v>
      </c>
    </row>
    <row r="80" spans="3:15" x14ac:dyDescent="0.25">
      <c r="C80" s="2" t="s">
        <v>56</v>
      </c>
      <c r="D80" s="9">
        <v>0.14692197566213314</v>
      </c>
      <c r="E80" s="9">
        <v>0.26252684323550463</v>
      </c>
      <c r="F80" s="9">
        <v>0.19720830350751611</v>
      </c>
      <c r="G80" s="9">
        <v>0.21331424481030781</v>
      </c>
      <c r="H80" s="9">
        <v>0.18002863278453829</v>
      </c>
      <c r="I80" s="9">
        <v>1</v>
      </c>
    </row>
    <row r="81" spans="3:9" x14ac:dyDescent="0.25">
      <c r="C81" s="2" t="s">
        <v>57</v>
      </c>
      <c r="D81" s="9">
        <v>0.15720844811753903</v>
      </c>
      <c r="E81" s="9">
        <v>0.24517906336088155</v>
      </c>
      <c r="F81" s="9">
        <v>0.19210284664830118</v>
      </c>
      <c r="G81" s="9">
        <v>0.21193755739210285</v>
      </c>
      <c r="H81" s="9">
        <v>0.19357208448117538</v>
      </c>
      <c r="I81" s="9">
        <v>1</v>
      </c>
    </row>
    <row r="82" spans="3:9" x14ac:dyDescent="0.25">
      <c r="C82" s="2" t="s">
        <v>58</v>
      </c>
      <c r="D82" s="9">
        <v>0.1633414133880291</v>
      </c>
      <c r="E82" s="9">
        <v>0.23829945925787804</v>
      </c>
      <c r="F82" s="9">
        <v>0.19578594070482938</v>
      </c>
      <c r="G82" s="9">
        <v>0.20305798993100876</v>
      </c>
      <c r="H82" s="9">
        <v>0.19951519671825471</v>
      </c>
      <c r="I82" s="9">
        <v>1</v>
      </c>
    </row>
    <row r="83" spans="3:9" x14ac:dyDescent="0.25">
      <c r="C83" s="2" t="s">
        <v>59</v>
      </c>
      <c r="D83" s="9">
        <v>0.16166541635408851</v>
      </c>
      <c r="E83" s="9">
        <v>0.22993248312078018</v>
      </c>
      <c r="F83" s="9">
        <v>0.19129782445611404</v>
      </c>
      <c r="G83" s="9">
        <v>0.20480120030007501</v>
      </c>
      <c r="H83" s="9">
        <v>0.21230307576894222</v>
      </c>
      <c r="I83" s="9">
        <v>1</v>
      </c>
    </row>
    <row r="84" spans="3:9" x14ac:dyDescent="0.25">
      <c r="C84" s="2" t="s">
        <v>60</v>
      </c>
      <c r="D84" s="9">
        <v>0.16856060606060605</v>
      </c>
      <c r="E84" s="9">
        <v>0.2268939393939394</v>
      </c>
      <c r="F84" s="9">
        <v>0.18712121212121213</v>
      </c>
      <c r="G84" s="9">
        <v>0.20643939393939395</v>
      </c>
      <c r="H84" s="9">
        <v>0.2109848484848485</v>
      </c>
      <c r="I84" s="9">
        <v>1</v>
      </c>
    </row>
    <row r="85" spans="3:9" x14ac:dyDescent="0.25">
      <c r="C85" s="2" t="s">
        <v>26</v>
      </c>
      <c r="D85" s="9">
        <v>0.16381566261741454</v>
      </c>
      <c r="E85" s="9">
        <v>0.32911880560835194</v>
      </c>
      <c r="F85" s="9">
        <v>0.2054237941767898</v>
      </c>
      <c r="G85" s="9">
        <v>0.17154229677988045</v>
      </c>
      <c r="H85" s="9">
        <v>0.13009944081756328</v>
      </c>
      <c r="I85" s="9">
        <v>1</v>
      </c>
    </row>
  </sheetData>
  <pageMargins left="0.7" right="0.7" top="0.75" bottom="0.75" header="0.3" footer="0.3"/>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E13B5-DBDF-4DE6-A96D-3223EB58542A}">
  <sheetPr>
    <tabColor rgb="FFC00000"/>
  </sheetPr>
  <dimension ref="A1:W58"/>
  <sheetViews>
    <sheetView showGridLines="0" showRowColHeaders="0" workbookViewId="0">
      <selection activeCell="B43" sqref="B43"/>
    </sheetView>
  </sheetViews>
  <sheetFormatPr baseColWidth="10" defaultRowHeight="15" x14ac:dyDescent="0.25"/>
  <cols>
    <col min="1" max="1" width="6.42578125" style="45" customWidth="1"/>
    <col min="2" max="2" width="245.42578125" style="47" customWidth="1"/>
    <col min="3" max="23" width="11.42578125" style="45"/>
    <col min="24" max="16384" width="11.42578125" style="46"/>
  </cols>
  <sheetData>
    <row r="1" spans="2:2" ht="18.75" x14ac:dyDescent="0.3">
      <c r="B1" s="57" t="s">
        <v>122</v>
      </c>
    </row>
    <row r="2" spans="2:2" x14ac:dyDescent="0.25">
      <c r="B2" s="63" t="s">
        <v>207</v>
      </c>
    </row>
    <row r="3" spans="2:2" x14ac:dyDescent="0.25">
      <c r="B3" s="47" t="s">
        <v>123</v>
      </c>
    </row>
    <row r="5" spans="2:2" x14ac:dyDescent="0.25">
      <c r="B5" s="11" t="s">
        <v>124</v>
      </c>
    </row>
    <row r="6" spans="2:2" x14ac:dyDescent="0.25">
      <c r="B6" s="11" t="s">
        <v>125</v>
      </c>
    </row>
    <row r="7" spans="2:2" ht="30" x14ac:dyDescent="0.25">
      <c r="B7" s="47" t="s">
        <v>126</v>
      </c>
    </row>
    <row r="9" spans="2:2" x14ac:dyDescent="0.25">
      <c r="B9" s="11" t="s">
        <v>127</v>
      </c>
    </row>
    <row r="10" spans="2:2" x14ac:dyDescent="0.25">
      <c r="B10" s="47" t="s">
        <v>128</v>
      </c>
    </row>
    <row r="12" spans="2:2" x14ac:dyDescent="0.25">
      <c r="B12" s="11" t="s">
        <v>129</v>
      </c>
    </row>
    <row r="13" spans="2:2" ht="60" x14ac:dyDescent="0.25">
      <c r="B13" s="47" t="s">
        <v>206</v>
      </c>
    </row>
    <row r="15" spans="2:2" x14ac:dyDescent="0.25">
      <c r="B15" s="11" t="s">
        <v>130</v>
      </c>
    </row>
    <row r="16" spans="2:2" x14ac:dyDescent="0.25">
      <c r="B16" s="47" t="s">
        <v>131</v>
      </c>
    </row>
    <row r="17" spans="2:2" x14ac:dyDescent="0.25">
      <c r="B17" s="11" t="s">
        <v>132</v>
      </c>
    </row>
    <row r="18" spans="2:2" x14ac:dyDescent="0.25">
      <c r="B18" s="47" t="s">
        <v>133</v>
      </c>
    </row>
    <row r="19" spans="2:2" x14ac:dyDescent="0.25">
      <c r="B19" s="11" t="s">
        <v>134</v>
      </c>
    </row>
    <row r="20" spans="2:2" x14ac:dyDescent="0.25">
      <c r="B20" s="47" t="s">
        <v>135</v>
      </c>
    </row>
    <row r="21" spans="2:2" x14ac:dyDescent="0.25">
      <c r="B21" s="11" t="s">
        <v>136</v>
      </c>
    </row>
    <row r="22" spans="2:2" x14ac:dyDescent="0.25">
      <c r="B22" s="47" t="s">
        <v>137</v>
      </c>
    </row>
    <row r="23" spans="2:2" x14ac:dyDescent="0.25">
      <c r="B23" s="11" t="s">
        <v>43</v>
      </c>
    </row>
    <row r="24" spans="2:2" ht="45" x14ac:dyDescent="0.25">
      <c r="B24" s="47" t="s">
        <v>138</v>
      </c>
    </row>
    <row r="25" spans="2:2" x14ac:dyDescent="0.25">
      <c r="B25" s="11" t="s">
        <v>139</v>
      </c>
    </row>
    <row r="26" spans="2:2" x14ac:dyDescent="0.25">
      <c r="B26" s="47" t="s">
        <v>140</v>
      </c>
    </row>
    <row r="28" spans="2:2" x14ac:dyDescent="0.25">
      <c r="B28" s="11" t="s">
        <v>141</v>
      </c>
    </row>
    <row r="29" spans="2:2" x14ac:dyDescent="0.25">
      <c r="B29" s="47" t="s">
        <v>208</v>
      </c>
    </row>
    <row r="30" spans="2:2" x14ac:dyDescent="0.25">
      <c r="B30" s="47" t="s">
        <v>209</v>
      </c>
    </row>
    <row r="31" spans="2:2" x14ac:dyDescent="0.25">
      <c r="B31" s="47" t="s">
        <v>142</v>
      </c>
    </row>
    <row r="33" spans="2:2" x14ac:dyDescent="0.25">
      <c r="B33" s="11" t="s">
        <v>143</v>
      </c>
    </row>
    <row r="34" spans="2:2" x14ac:dyDescent="0.25">
      <c r="B34" s="47" t="s">
        <v>144</v>
      </c>
    </row>
    <row r="36" spans="2:2" x14ac:dyDescent="0.25">
      <c r="B36" s="11" t="s">
        <v>145</v>
      </c>
    </row>
    <row r="37" spans="2:2" ht="45" x14ac:dyDescent="0.25">
      <c r="B37" s="47" t="s">
        <v>146</v>
      </c>
    </row>
    <row r="39" spans="2:2" x14ac:dyDescent="0.25">
      <c r="B39" s="11" t="s">
        <v>152</v>
      </c>
    </row>
    <row r="40" spans="2:2" x14ac:dyDescent="0.25">
      <c r="B40" s="47" t="s">
        <v>153</v>
      </c>
    </row>
    <row r="41" spans="2:2" x14ac:dyDescent="0.25">
      <c r="B41" s="47" t="s">
        <v>154</v>
      </c>
    </row>
    <row r="43" spans="2:2" x14ac:dyDescent="0.25">
      <c r="B43" s="47" t="s">
        <v>155</v>
      </c>
    </row>
    <row r="44" spans="2:2" x14ac:dyDescent="0.25">
      <c r="B44" s="47" t="s">
        <v>156</v>
      </c>
    </row>
    <row r="45" spans="2:2" x14ac:dyDescent="0.25">
      <c r="B45" s="48" t="s">
        <v>157</v>
      </c>
    </row>
    <row r="46" spans="2:2" x14ac:dyDescent="0.25">
      <c r="B46" s="49" t="s">
        <v>158</v>
      </c>
    </row>
    <row r="54" spans="2:2" x14ac:dyDescent="0.25">
      <c r="B54" s="58"/>
    </row>
    <row r="55" spans="2:2" x14ac:dyDescent="0.25">
      <c r="B55" s="59" t="s">
        <v>159</v>
      </c>
    </row>
    <row r="56" spans="2:2" x14ac:dyDescent="0.25">
      <c r="B56" s="60" t="s">
        <v>161</v>
      </c>
    </row>
    <row r="57" spans="2:2" x14ac:dyDescent="0.25">
      <c r="B57" s="61" t="s">
        <v>160</v>
      </c>
    </row>
    <row r="58" spans="2:2" x14ac:dyDescent="0.25">
      <c r="B58" s="62" t="s">
        <v>162</v>
      </c>
    </row>
  </sheetData>
  <hyperlinks>
    <hyperlink ref="B46" r:id="rId1" xr:uid="{0F2C0C3C-7DC9-45EA-806C-B72589BABB6D}"/>
    <hyperlink ref="B57" r:id="rId2" xr:uid="{A8CB3158-F5BD-46A7-97BE-D2DF668D5306}"/>
    <hyperlink ref="B2" r:id="rId3" xr:uid="{139D48C7-2E7C-4DB7-B893-56FA072B2BFE}"/>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9FE3E-60AD-468E-9602-0589AF85D5CF}">
  <sheetPr>
    <tabColor theme="8" tint="0.39997558519241921"/>
  </sheetPr>
  <dimension ref="B2:W54"/>
  <sheetViews>
    <sheetView showGridLines="0" showRowColHeaders="0" workbookViewId="0">
      <selection activeCell="W21" sqref="W21"/>
    </sheetView>
  </sheetViews>
  <sheetFormatPr baseColWidth="10" defaultRowHeight="15" x14ac:dyDescent="0.25"/>
  <cols>
    <col min="1" max="1" width="2.28515625" style="12" customWidth="1"/>
    <col min="2" max="2" width="19.7109375" style="31" customWidth="1"/>
    <col min="3" max="3" width="15" style="29" customWidth="1"/>
    <col min="4" max="4" width="14.7109375" style="29" customWidth="1"/>
    <col min="5" max="10" width="13.85546875" style="29" customWidth="1"/>
    <col min="11" max="11" width="12.42578125" style="30" customWidth="1"/>
    <col min="12" max="23" width="11.42578125" style="30"/>
    <col min="24" max="16384" width="11.42578125" style="12"/>
  </cols>
  <sheetData>
    <row r="2" spans="2:8" ht="36.75" customHeight="1" x14ac:dyDescent="0.25">
      <c r="B2" s="40" t="s">
        <v>174</v>
      </c>
      <c r="C2" s="41"/>
      <c r="D2" s="41"/>
      <c r="E2" s="41"/>
      <c r="F2" s="41"/>
      <c r="G2" s="41"/>
      <c r="H2" s="41"/>
    </row>
    <row r="3" spans="2:8" ht="53.25" customHeight="1" x14ac:dyDescent="0.25">
      <c r="B3" s="42" t="s">
        <v>96</v>
      </c>
      <c r="C3" s="41" t="s">
        <v>40</v>
      </c>
      <c r="D3" s="41" t="s">
        <v>43</v>
      </c>
      <c r="E3" s="41" t="s">
        <v>179</v>
      </c>
      <c r="F3" s="41" t="s">
        <v>178</v>
      </c>
      <c r="G3" s="41" t="s">
        <v>44</v>
      </c>
      <c r="H3" s="41" t="s">
        <v>42</v>
      </c>
    </row>
    <row r="4" spans="2:8" x14ac:dyDescent="0.25">
      <c r="B4" s="35" t="s">
        <v>30</v>
      </c>
      <c r="C4" s="36">
        <v>675700</v>
      </c>
      <c r="D4" s="36">
        <v>152800</v>
      </c>
      <c r="E4" s="36">
        <v>79100</v>
      </c>
      <c r="F4" s="36">
        <v>48800</v>
      </c>
      <c r="G4" s="36">
        <v>72700</v>
      </c>
      <c r="H4" s="36">
        <v>322300</v>
      </c>
    </row>
    <row r="5" spans="2:8" x14ac:dyDescent="0.25">
      <c r="B5" s="35" t="s">
        <v>28</v>
      </c>
      <c r="C5" s="36">
        <v>739900</v>
      </c>
      <c r="D5" s="36">
        <v>232600</v>
      </c>
      <c r="E5" s="36">
        <v>104900</v>
      </c>
      <c r="F5" s="36">
        <v>67700</v>
      </c>
      <c r="G5" s="36">
        <v>58900</v>
      </c>
      <c r="H5" s="36">
        <v>275800</v>
      </c>
    </row>
    <row r="6" spans="2:8" x14ac:dyDescent="0.25">
      <c r="B6" s="35" t="s">
        <v>33</v>
      </c>
      <c r="C6" s="36">
        <v>683900</v>
      </c>
      <c r="D6" s="36">
        <v>195400</v>
      </c>
      <c r="E6" s="36">
        <v>67100</v>
      </c>
      <c r="F6" s="36">
        <v>49500</v>
      </c>
      <c r="G6" s="36">
        <v>67900</v>
      </c>
      <c r="H6" s="36">
        <v>304100</v>
      </c>
    </row>
    <row r="7" spans="2:8" x14ac:dyDescent="0.25">
      <c r="B7" s="35" t="s">
        <v>119</v>
      </c>
      <c r="C7" s="36">
        <v>644400</v>
      </c>
      <c r="D7" s="36">
        <v>266500</v>
      </c>
      <c r="E7" s="36">
        <v>49300</v>
      </c>
      <c r="F7" s="36">
        <v>36600</v>
      </c>
      <c r="G7" s="36">
        <v>69400</v>
      </c>
      <c r="H7" s="36">
        <v>222800</v>
      </c>
    </row>
    <row r="8" spans="2:8" x14ac:dyDescent="0.25">
      <c r="B8" s="35" t="s">
        <v>97</v>
      </c>
      <c r="C8" s="36">
        <v>894100</v>
      </c>
      <c r="D8" s="36">
        <v>219100</v>
      </c>
      <c r="E8" s="36">
        <v>132700</v>
      </c>
      <c r="F8" s="36">
        <v>117300</v>
      </c>
      <c r="G8" s="36">
        <v>73800</v>
      </c>
      <c r="H8" s="36">
        <v>351300</v>
      </c>
    </row>
    <row r="9" spans="2:8" x14ac:dyDescent="0.25">
      <c r="B9" s="35" t="s">
        <v>31</v>
      </c>
      <c r="C9" s="36">
        <v>804000</v>
      </c>
      <c r="D9" s="36">
        <v>270500</v>
      </c>
      <c r="E9" s="36">
        <v>71200</v>
      </c>
      <c r="F9" s="36">
        <v>99500</v>
      </c>
      <c r="G9" s="36">
        <v>59900</v>
      </c>
      <c r="H9" s="36">
        <v>302900</v>
      </c>
    </row>
    <row r="10" spans="2:8" x14ac:dyDescent="0.25">
      <c r="B10" s="35" t="s">
        <v>35</v>
      </c>
      <c r="C10" s="36">
        <v>602600</v>
      </c>
      <c r="D10" s="36">
        <v>239200</v>
      </c>
      <c r="E10" s="36">
        <v>56400</v>
      </c>
      <c r="F10" s="36">
        <v>22000</v>
      </c>
      <c r="G10" s="36">
        <v>67400</v>
      </c>
      <c r="H10" s="36">
        <v>217600</v>
      </c>
    </row>
    <row r="11" spans="2:8" x14ac:dyDescent="0.25">
      <c r="B11" s="35" t="s">
        <v>34</v>
      </c>
      <c r="C11" s="36">
        <v>702300</v>
      </c>
      <c r="D11" s="36">
        <v>243400</v>
      </c>
      <c r="E11" s="36">
        <v>70000</v>
      </c>
      <c r="F11" s="36">
        <v>45700</v>
      </c>
      <c r="G11" s="36">
        <v>50200</v>
      </c>
      <c r="H11" s="36">
        <v>293000</v>
      </c>
    </row>
    <row r="12" spans="2:8" x14ac:dyDescent="0.25">
      <c r="B12" s="35" t="s">
        <v>29</v>
      </c>
      <c r="C12" s="36">
        <v>805700</v>
      </c>
      <c r="D12" s="36">
        <v>199200</v>
      </c>
      <c r="E12" s="36">
        <v>94400</v>
      </c>
      <c r="F12" s="36">
        <v>71100</v>
      </c>
      <c r="G12" s="36">
        <v>79400</v>
      </c>
      <c r="H12" s="36">
        <v>361600</v>
      </c>
    </row>
    <row r="13" spans="2:8" x14ac:dyDescent="0.25">
      <c r="B13" s="35" t="s">
        <v>32</v>
      </c>
      <c r="C13" s="36">
        <v>652700</v>
      </c>
      <c r="D13" s="36">
        <v>140900</v>
      </c>
      <c r="E13" s="36">
        <v>53100</v>
      </c>
      <c r="F13" s="36">
        <v>44700</v>
      </c>
      <c r="G13" s="36">
        <v>75600</v>
      </c>
      <c r="H13" s="36">
        <v>338500</v>
      </c>
    </row>
    <row r="14" spans="2:8" x14ac:dyDescent="0.25">
      <c r="B14" s="43" t="s">
        <v>164</v>
      </c>
      <c r="C14" s="44">
        <v>742600</v>
      </c>
      <c r="D14" s="44">
        <v>215500</v>
      </c>
      <c r="E14" s="44">
        <v>84700</v>
      </c>
      <c r="F14" s="44">
        <v>67900</v>
      </c>
      <c r="G14" s="44">
        <v>66100</v>
      </c>
      <c r="H14" s="44">
        <v>308500</v>
      </c>
    </row>
    <row r="15" spans="2:8" x14ac:dyDescent="0.25">
      <c r="B15" s="38"/>
      <c r="C15" s="36"/>
      <c r="D15" s="36"/>
      <c r="E15" s="36"/>
      <c r="F15" s="36"/>
      <c r="G15" s="36"/>
      <c r="H15" s="36"/>
    </row>
    <row r="16" spans="2:8" x14ac:dyDescent="0.25">
      <c r="B16" s="35"/>
      <c r="C16" s="34"/>
      <c r="D16" s="34"/>
      <c r="E16" s="34"/>
      <c r="F16" s="34"/>
      <c r="G16" s="34"/>
      <c r="H16" s="34"/>
    </row>
    <row r="17" spans="2:11" x14ac:dyDescent="0.25">
      <c r="B17" s="56" t="s">
        <v>191</v>
      </c>
      <c r="C17" s="34"/>
      <c r="D17" s="34"/>
      <c r="E17" s="34"/>
      <c r="F17" s="34"/>
      <c r="G17" s="34"/>
      <c r="H17" s="34"/>
    </row>
    <row r="20" spans="2:11" ht="33" customHeight="1" x14ac:dyDescent="0.25">
      <c r="B20" s="40" t="s">
        <v>171</v>
      </c>
      <c r="C20" s="41"/>
      <c r="D20" s="41"/>
      <c r="E20" s="41"/>
      <c r="F20" s="41"/>
      <c r="G20" s="41"/>
      <c r="H20" s="41"/>
      <c r="I20" s="41"/>
      <c r="J20" s="41"/>
    </row>
    <row r="21" spans="2:11" ht="37.5" customHeight="1" x14ac:dyDescent="0.25">
      <c r="B21" s="42"/>
      <c r="C21" s="52" t="s">
        <v>43</v>
      </c>
      <c r="D21" s="52"/>
      <c r="E21" s="52" t="s">
        <v>175</v>
      </c>
      <c r="F21" s="52"/>
      <c r="G21" s="52"/>
      <c r="H21" s="52"/>
      <c r="I21" s="52"/>
      <c r="J21" s="52"/>
      <c r="K21" s="29"/>
    </row>
    <row r="22" spans="2:11" ht="30" x14ac:dyDescent="0.25">
      <c r="B22" s="42"/>
      <c r="C22" s="41" t="s">
        <v>177</v>
      </c>
      <c r="D22" s="41" t="s">
        <v>176</v>
      </c>
      <c r="E22" s="41" t="s">
        <v>105</v>
      </c>
      <c r="F22" s="41" t="s">
        <v>147</v>
      </c>
      <c r="G22" s="41" t="s">
        <v>148</v>
      </c>
      <c r="H22" s="41" t="s">
        <v>149</v>
      </c>
      <c r="I22" s="41" t="s">
        <v>150</v>
      </c>
      <c r="J22" s="41" t="s">
        <v>151</v>
      </c>
    </row>
    <row r="23" spans="2:11" x14ac:dyDescent="0.25">
      <c r="B23" s="35" t="s">
        <v>30</v>
      </c>
      <c r="C23" s="34">
        <v>261</v>
      </c>
      <c r="D23" s="36">
        <v>152800</v>
      </c>
      <c r="E23" s="37">
        <v>0.44</v>
      </c>
      <c r="F23" s="37">
        <v>0.13</v>
      </c>
      <c r="G23" s="37">
        <v>0.1</v>
      </c>
      <c r="H23" s="37">
        <v>0.12</v>
      </c>
      <c r="I23" s="37">
        <v>7.0000000000000007E-2</v>
      </c>
      <c r="J23" s="37">
        <v>0.14000000000000001</v>
      </c>
    </row>
    <row r="24" spans="2:11" x14ac:dyDescent="0.25">
      <c r="B24" s="35" t="s">
        <v>28</v>
      </c>
      <c r="C24" s="36">
        <v>1550</v>
      </c>
      <c r="D24" s="36">
        <v>232600</v>
      </c>
      <c r="E24" s="37">
        <v>0.3</v>
      </c>
      <c r="F24" s="37">
        <v>0.1</v>
      </c>
      <c r="G24" s="37">
        <v>0.13</v>
      </c>
      <c r="H24" s="37">
        <v>0.16</v>
      </c>
      <c r="I24" s="37">
        <v>0.12</v>
      </c>
      <c r="J24" s="37">
        <v>0.2</v>
      </c>
    </row>
    <row r="25" spans="2:11" x14ac:dyDescent="0.25">
      <c r="B25" s="35" t="s">
        <v>33</v>
      </c>
      <c r="C25" s="34">
        <v>438</v>
      </c>
      <c r="D25" s="36">
        <v>195400</v>
      </c>
      <c r="E25" s="37">
        <v>0.38</v>
      </c>
      <c r="F25" s="37">
        <v>0.11</v>
      </c>
      <c r="G25" s="37">
        <v>0.09</v>
      </c>
      <c r="H25" s="37">
        <v>0.11</v>
      </c>
      <c r="I25" s="37">
        <v>0.11</v>
      </c>
      <c r="J25" s="37">
        <v>0.19</v>
      </c>
    </row>
    <row r="26" spans="2:11" x14ac:dyDescent="0.25">
      <c r="B26" s="35" t="s">
        <v>119</v>
      </c>
      <c r="C26" s="34">
        <v>468</v>
      </c>
      <c r="D26" s="36">
        <v>266500</v>
      </c>
      <c r="E26" s="37">
        <v>0.26</v>
      </c>
      <c r="F26" s="37">
        <v>0.11</v>
      </c>
      <c r="G26" s="37">
        <v>0.09</v>
      </c>
      <c r="H26" s="37">
        <v>0.15</v>
      </c>
      <c r="I26" s="37">
        <v>0.12</v>
      </c>
      <c r="J26" s="37">
        <v>0.27</v>
      </c>
    </row>
    <row r="27" spans="2:11" x14ac:dyDescent="0.25">
      <c r="B27" s="35" t="s">
        <v>97</v>
      </c>
      <c r="C27" s="36">
        <v>1317</v>
      </c>
      <c r="D27" s="36">
        <v>219100</v>
      </c>
      <c r="E27" s="37">
        <v>0.31</v>
      </c>
      <c r="F27" s="37">
        <v>0.1</v>
      </c>
      <c r="G27" s="37">
        <v>0.15</v>
      </c>
      <c r="H27" s="37">
        <v>0.17</v>
      </c>
      <c r="I27" s="37">
        <v>0.1</v>
      </c>
      <c r="J27" s="37">
        <v>0.17</v>
      </c>
    </row>
    <row r="28" spans="2:11" x14ac:dyDescent="0.25">
      <c r="B28" s="35" t="s">
        <v>31</v>
      </c>
      <c r="C28" s="36">
        <v>1023</v>
      </c>
      <c r="D28" s="36">
        <v>270500</v>
      </c>
      <c r="E28" s="37">
        <v>0.26</v>
      </c>
      <c r="F28" s="37">
        <v>0.1</v>
      </c>
      <c r="G28" s="37">
        <v>0.12</v>
      </c>
      <c r="H28" s="37">
        <v>0.15</v>
      </c>
      <c r="I28" s="37">
        <v>0.12</v>
      </c>
      <c r="J28" s="37">
        <v>0.25</v>
      </c>
    </row>
    <row r="29" spans="2:11" x14ac:dyDescent="0.25">
      <c r="B29" s="35" t="s">
        <v>35</v>
      </c>
      <c r="C29" s="34">
        <v>253</v>
      </c>
      <c r="D29" s="36">
        <v>239200</v>
      </c>
      <c r="E29" s="37">
        <v>0.3</v>
      </c>
      <c r="F29" s="37">
        <v>0.11</v>
      </c>
      <c r="G29" s="37">
        <v>0.09</v>
      </c>
      <c r="H29" s="37">
        <v>0.14000000000000001</v>
      </c>
      <c r="I29" s="37">
        <v>0.12</v>
      </c>
      <c r="J29" s="37">
        <v>0.24</v>
      </c>
    </row>
    <row r="30" spans="2:11" x14ac:dyDescent="0.25">
      <c r="B30" s="35" t="s">
        <v>34</v>
      </c>
      <c r="C30" s="36">
        <v>1285</v>
      </c>
      <c r="D30" s="36">
        <v>243400</v>
      </c>
      <c r="E30" s="37">
        <v>0.28999999999999998</v>
      </c>
      <c r="F30" s="37">
        <v>0.1</v>
      </c>
      <c r="G30" s="37">
        <v>0.11</v>
      </c>
      <c r="H30" s="37">
        <v>0.14000000000000001</v>
      </c>
      <c r="I30" s="37">
        <v>0.12</v>
      </c>
      <c r="J30" s="37">
        <v>0.24</v>
      </c>
    </row>
    <row r="31" spans="2:11" x14ac:dyDescent="0.25">
      <c r="B31" s="35" t="s">
        <v>29</v>
      </c>
      <c r="C31" s="34">
        <v>488</v>
      </c>
      <c r="D31" s="36">
        <v>199200</v>
      </c>
      <c r="E31" s="37">
        <v>0.36</v>
      </c>
      <c r="F31" s="37">
        <v>0.13</v>
      </c>
      <c r="G31" s="37">
        <v>0.14000000000000001</v>
      </c>
      <c r="H31" s="37">
        <v>0.14000000000000001</v>
      </c>
      <c r="I31" s="37">
        <v>7.0000000000000007E-2</v>
      </c>
      <c r="J31" s="37">
        <v>0.16</v>
      </c>
    </row>
    <row r="32" spans="2:11" x14ac:dyDescent="0.25">
      <c r="B32" s="35" t="s">
        <v>32</v>
      </c>
      <c r="C32" s="34">
        <v>784</v>
      </c>
      <c r="D32" s="36">
        <v>140900</v>
      </c>
      <c r="E32" s="37">
        <v>0.4</v>
      </c>
      <c r="F32" s="37">
        <v>0.14000000000000001</v>
      </c>
      <c r="G32" s="37">
        <v>0.12</v>
      </c>
      <c r="H32" s="37">
        <v>0.13</v>
      </c>
      <c r="I32" s="37">
        <v>0.09</v>
      </c>
      <c r="J32" s="37">
        <v>0.12</v>
      </c>
    </row>
    <row r="33" spans="2:11" x14ac:dyDescent="0.25">
      <c r="B33" s="35" t="s">
        <v>164</v>
      </c>
      <c r="C33" s="36">
        <v>7866</v>
      </c>
      <c r="D33" s="36">
        <v>215500</v>
      </c>
      <c r="E33" s="37">
        <v>0.33</v>
      </c>
      <c r="F33" s="37">
        <v>0.11</v>
      </c>
      <c r="G33" s="37">
        <v>0.12</v>
      </c>
      <c r="H33" s="37">
        <v>0.15</v>
      </c>
      <c r="I33" s="37">
        <v>0.11</v>
      </c>
      <c r="J33" s="37">
        <v>0.19</v>
      </c>
    </row>
    <row r="34" spans="2:11" x14ac:dyDescent="0.25">
      <c r="B34" s="56"/>
      <c r="C34" s="34"/>
      <c r="D34" s="34"/>
      <c r="E34" s="34"/>
      <c r="F34" s="34"/>
      <c r="G34" s="34"/>
      <c r="H34" s="34"/>
      <c r="I34" s="34"/>
      <c r="J34" s="34"/>
    </row>
    <row r="35" spans="2:11" x14ac:dyDescent="0.25">
      <c r="B35" s="56" t="s">
        <v>163</v>
      </c>
      <c r="C35" s="39"/>
      <c r="D35" s="39"/>
      <c r="E35" s="39"/>
      <c r="F35" s="37"/>
      <c r="G35" s="37"/>
      <c r="H35" s="37"/>
      <c r="I35" s="37"/>
      <c r="J35" s="37"/>
      <c r="K35" s="32"/>
    </row>
    <row r="36" spans="2:11" x14ac:dyDescent="0.25">
      <c r="B36" s="33"/>
      <c r="F36" s="32"/>
      <c r="G36" s="32"/>
      <c r="H36" s="32"/>
      <c r="I36" s="32"/>
      <c r="J36" s="32"/>
      <c r="K36" s="32"/>
    </row>
    <row r="37" spans="2:11" x14ac:dyDescent="0.25">
      <c r="B37" s="33"/>
      <c r="F37" s="32"/>
      <c r="G37" s="32"/>
      <c r="H37" s="32"/>
      <c r="I37" s="32"/>
      <c r="J37" s="32"/>
      <c r="K37" s="32"/>
    </row>
    <row r="38" spans="2:11" ht="33" customHeight="1" x14ac:dyDescent="0.25">
      <c r="B38" s="40" t="s">
        <v>121</v>
      </c>
      <c r="C38" s="41"/>
      <c r="D38" s="41"/>
      <c r="E38" s="41"/>
      <c r="F38" s="41"/>
      <c r="G38" s="41"/>
      <c r="H38" s="41"/>
    </row>
    <row r="39" spans="2:11" ht="48" customHeight="1" x14ac:dyDescent="0.25">
      <c r="B39" s="42"/>
      <c r="C39" s="41" t="s">
        <v>61</v>
      </c>
      <c r="D39" s="65" t="s">
        <v>91</v>
      </c>
      <c r="E39" s="65"/>
      <c r="F39" s="65"/>
      <c r="G39" s="65"/>
      <c r="H39" s="65"/>
    </row>
    <row r="40" spans="2:11" ht="30" x14ac:dyDescent="0.25">
      <c r="B40" s="42" t="s">
        <v>96</v>
      </c>
      <c r="C40" s="41"/>
      <c r="D40" s="41" t="s">
        <v>62</v>
      </c>
      <c r="E40" s="41" t="s">
        <v>64</v>
      </c>
      <c r="F40" s="41" t="s">
        <v>63</v>
      </c>
      <c r="G40" s="41" t="s">
        <v>65</v>
      </c>
      <c r="H40" s="41" t="s">
        <v>66</v>
      </c>
    </row>
    <row r="41" spans="2:11" x14ac:dyDescent="0.25">
      <c r="B41" s="35" t="s">
        <v>97</v>
      </c>
      <c r="C41" s="36">
        <v>6008</v>
      </c>
      <c r="D41" s="34">
        <v>31</v>
      </c>
      <c r="E41" s="34">
        <v>15</v>
      </c>
      <c r="F41" s="34">
        <v>34</v>
      </c>
      <c r="G41" s="34">
        <v>13</v>
      </c>
      <c r="H41" s="34">
        <v>7</v>
      </c>
    </row>
    <row r="42" spans="2:11" x14ac:dyDescent="0.25">
      <c r="B42" s="35" t="s">
        <v>28</v>
      </c>
      <c r="C42" s="36">
        <v>6664</v>
      </c>
      <c r="D42" s="34">
        <v>29</v>
      </c>
      <c r="E42" s="34">
        <v>12</v>
      </c>
      <c r="F42" s="34">
        <v>29</v>
      </c>
      <c r="G42" s="34">
        <v>17</v>
      </c>
      <c r="H42" s="34">
        <v>12</v>
      </c>
    </row>
    <row r="43" spans="2:11" x14ac:dyDescent="0.25">
      <c r="B43" s="35" t="s">
        <v>29</v>
      </c>
      <c r="C43" s="36">
        <v>2450</v>
      </c>
      <c r="D43" s="34">
        <v>36</v>
      </c>
      <c r="E43" s="34">
        <v>18</v>
      </c>
      <c r="F43" s="34">
        <v>27</v>
      </c>
      <c r="G43" s="34">
        <v>12</v>
      </c>
      <c r="H43" s="34">
        <v>7</v>
      </c>
    </row>
    <row r="44" spans="2:11" x14ac:dyDescent="0.25">
      <c r="B44" s="35" t="s">
        <v>30</v>
      </c>
      <c r="C44" s="36">
        <v>1706</v>
      </c>
      <c r="D44" s="34">
        <v>44</v>
      </c>
      <c r="E44" s="34">
        <v>15</v>
      </c>
      <c r="F44" s="34">
        <v>22</v>
      </c>
      <c r="G44" s="34">
        <v>12</v>
      </c>
      <c r="H44" s="34">
        <v>8</v>
      </c>
    </row>
    <row r="45" spans="2:11" x14ac:dyDescent="0.25">
      <c r="B45" s="35" t="s">
        <v>31</v>
      </c>
      <c r="C45" s="36">
        <v>3783</v>
      </c>
      <c r="D45" s="34">
        <v>25</v>
      </c>
      <c r="E45" s="34">
        <v>13</v>
      </c>
      <c r="F45" s="34">
        <v>28</v>
      </c>
      <c r="G45" s="34">
        <v>16</v>
      </c>
      <c r="H45" s="34">
        <v>18</v>
      </c>
    </row>
    <row r="46" spans="2:11" x14ac:dyDescent="0.25">
      <c r="B46" s="35" t="s">
        <v>32</v>
      </c>
      <c r="C46" s="36">
        <v>5567</v>
      </c>
      <c r="D46" s="34">
        <v>40</v>
      </c>
      <c r="E46" s="34">
        <v>16</v>
      </c>
      <c r="F46" s="34">
        <v>23</v>
      </c>
      <c r="G46" s="34">
        <v>12</v>
      </c>
      <c r="H46" s="34">
        <v>9</v>
      </c>
    </row>
    <row r="47" spans="2:11" x14ac:dyDescent="0.25">
      <c r="B47" s="35" t="s">
        <v>33</v>
      </c>
      <c r="C47" s="36">
        <v>2239</v>
      </c>
      <c r="D47" s="34">
        <v>38</v>
      </c>
      <c r="E47" s="34">
        <v>13</v>
      </c>
      <c r="F47" s="34">
        <v>21</v>
      </c>
      <c r="G47" s="34">
        <v>14</v>
      </c>
      <c r="H47" s="34">
        <v>14</v>
      </c>
    </row>
    <row r="48" spans="2:11" x14ac:dyDescent="0.25">
      <c r="B48" s="35" t="s">
        <v>34</v>
      </c>
      <c r="C48" s="36">
        <v>5281</v>
      </c>
      <c r="D48" s="34">
        <v>29</v>
      </c>
      <c r="E48" s="34">
        <v>12</v>
      </c>
      <c r="F48" s="34">
        <v>26</v>
      </c>
      <c r="G48" s="34">
        <v>17</v>
      </c>
      <c r="H48" s="34">
        <v>16</v>
      </c>
    </row>
    <row r="49" spans="2:8" x14ac:dyDescent="0.25">
      <c r="B49" s="35" t="s">
        <v>119</v>
      </c>
      <c r="C49" s="36">
        <v>1754</v>
      </c>
      <c r="D49" s="34">
        <v>26</v>
      </c>
      <c r="E49" s="34">
        <v>11</v>
      </c>
      <c r="F49" s="34">
        <v>24</v>
      </c>
      <c r="G49" s="34">
        <v>18</v>
      </c>
      <c r="H49" s="34">
        <v>21</v>
      </c>
    </row>
    <row r="50" spans="2:8" x14ac:dyDescent="0.25">
      <c r="B50" s="35" t="s">
        <v>35</v>
      </c>
      <c r="C50" s="36">
        <v>1056</v>
      </c>
      <c r="D50" s="34">
        <v>30</v>
      </c>
      <c r="E50" s="34">
        <v>11</v>
      </c>
      <c r="F50" s="34">
        <v>24</v>
      </c>
      <c r="G50" s="34">
        <v>16</v>
      </c>
      <c r="H50" s="34">
        <v>19</v>
      </c>
    </row>
    <row r="51" spans="2:8" x14ac:dyDescent="0.25">
      <c r="B51" s="43" t="s">
        <v>164</v>
      </c>
      <c r="C51" s="44">
        <v>36508</v>
      </c>
      <c r="D51" s="64">
        <v>32</v>
      </c>
      <c r="E51" s="64">
        <v>14</v>
      </c>
      <c r="F51" s="64">
        <v>27</v>
      </c>
      <c r="G51" s="64">
        <v>15</v>
      </c>
      <c r="H51" s="64">
        <v>12</v>
      </c>
    </row>
    <row r="52" spans="2:8" x14ac:dyDescent="0.25">
      <c r="B52" s="56"/>
      <c r="C52" s="34"/>
      <c r="D52" s="34"/>
      <c r="E52" s="34"/>
      <c r="F52" s="34"/>
      <c r="G52" s="34"/>
      <c r="H52" s="34"/>
    </row>
    <row r="53" spans="2:8" x14ac:dyDescent="0.25">
      <c r="B53" s="56" t="s">
        <v>163</v>
      </c>
      <c r="C53" s="39"/>
      <c r="D53" s="39"/>
      <c r="E53" s="39"/>
      <c r="F53" s="39"/>
      <c r="G53" s="39"/>
      <c r="H53" s="39"/>
    </row>
    <row r="54" spans="2:8" x14ac:dyDescent="0.25">
      <c r="B54" s="33"/>
    </row>
  </sheetData>
  <sortState xmlns:xlrd2="http://schemas.microsoft.com/office/spreadsheetml/2017/richdata2" ref="B4:H13">
    <sortCondition ref="B4:B13"/>
  </sortState>
  <mergeCells count="3">
    <mergeCell ref="C21:D21"/>
    <mergeCell ref="E21:J21"/>
    <mergeCell ref="D39:H39"/>
  </mergeCells>
  <phoneticPr fontId="6" type="noConversion"/>
  <hyperlinks>
    <hyperlink ref="B17" r:id="rId1" display="Kilde" xr:uid="{8EBEAF7A-086D-433E-B49F-B1703D3E86F5}"/>
    <hyperlink ref="B35" r:id="rId2" xr:uid="{AFB714B3-0216-4952-A72E-4C9C9C699D9D}"/>
    <hyperlink ref="B53" r:id="rId3" xr:uid="{9D97053E-B0B8-49C4-BDFD-305F9A2F2380}"/>
  </hyperlinks>
  <pageMargins left="0.7" right="0.7" top="0.75" bottom="0.75" header="0.3" footer="0.3"/>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7728B-25F3-482E-90C4-396601A80A14}">
  <sheetPr>
    <tabColor theme="8" tint="0.39997558519241921"/>
  </sheetPr>
  <dimension ref="B2:H38"/>
  <sheetViews>
    <sheetView showGridLines="0" showRowColHeaders="0" workbookViewId="0">
      <selection activeCell="F50" sqref="F50"/>
    </sheetView>
  </sheetViews>
  <sheetFormatPr baseColWidth="10" defaultRowHeight="15" x14ac:dyDescent="0.25"/>
  <cols>
    <col min="1" max="1" width="3.140625" style="12" customWidth="1"/>
    <col min="2" max="2" width="24.7109375" style="22" customWidth="1"/>
    <col min="3" max="7" width="13.85546875" style="22" customWidth="1"/>
    <col min="8" max="8" width="11.42578125" style="12" customWidth="1"/>
    <col min="9" max="16384" width="11.42578125" style="12"/>
  </cols>
  <sheetData>
    <row r="2" spans="2:8" ht="33.75" customHeight="1" x14ac:dyDescent="0.25">
      <c r="B2" s="24" t="s">
        <v>185</v>
      </c>
      <c r="C2" s="25"/>
      <c r="D2" s="25"/>
      <c r="E2" s="25"/>
      <c r="F2" s="25"/>
      <c r="G2" s="18"/>
      <c r="H2" s="16"/>
    </row>
    <row r="3" spans="2:8" ht="55.5" customHeight="1" x14ac:dyDescent="0.25">
      <c r="B3" s="26" t="s">
        <v>96</v>
      </c>
      <c r="C3" s="25" t="s">
        <v>187</v>
      </c>
      <c r="D3" s="25" t="s">
        <v>188</v>
      </c>
      <c r="E3" s="25" t="s">
        <v>189</v>
      </c>
      <c r="F3" s="25" t="s">
        <v>190</v>
      </c>
      <c r="G3" s="18"/>
      <c r="H3" s="16"/>
    </row>
    <row r="4" spans="2:8" x14ac:dyDescent="0.25">
      <c r="B4" s="19" t="s">
        <v>30</v>
      </c>
      <c r="C4" s="17">
        <v>113</v>
      </c>
      <c r="D4" s="20">
        <v>66100</v>
      </c>
      <c r="E4" s="20">
        <v>3328</v>
      </c>
      <c r="F4" s="20">
        <v>1950600</v>
      </c>
      <c r="G4" s="18"/>
      <c r="H4" s="16"/>
    </row>
    <row r="5" spans="2:8" x14ac:dyDescent="0.25">
      <c r="B5" s="19" t="s">
        <v>28</v>
      </c>
      <c r="C5" s="17">
        <v>539</v>
      </c>
      <c r="D5" s="20">
        <v>80800</v>
      </c>
      <c r="E5" s="20">
        <v>15020</v>
      </c>
      <c r="F5" s="20">
        <v>2253900</v>
      </c>
      <c r="G5" s="18"/>
      <c r="H5" s="16"/>
    </row>
    <row r="6" spans="2:8" x14ac:dyDescent="0.25">
      <c r="B6" s="19" t="s">
        <v>33</v>
      </c>
      <c r="C6" s="17">
        <v>151</v>
      </c>
      <c r="D6" s="20">
        <v>67300</v>
      </c>
      <c r="E6" s="20">
        <v>4031</v>
      </c>
      <c r="F6" s="20">
        <v>1800300</v>
      </c>
      <c r="G6" s="18"/>
      <c r="H6" s="16"/>
    </row>
    <row r="7" spans="2:8" x14ac:dyDescent="0.25">
      <c r="B7" s="19" t="s">
        <v>119</v>
      </c>
      <c r="C7" s="17">
        <v>158</v>
      </c>
      <c r="D7" s="20">
        <v>90100</v>
      </c>
      <c r="E7" s="20">
        <v>3641</v>
      </c>
      <c r="F7" s="20">
        <v>2074800</v>
      </c>
      <c r="G7" s="18"/>
      <c r="H7" s="16"/>
    </row>
    <row r="8" spans="2:8" x14ac:dyDescent="0.25">
      <c r="B8" s="19" t="s">
        <v>97</v>
      </c>
      <c r="C8" s="17">
        <v>472</v>
      </c>
      <c r="D8" s="20">
        <v>78500</v>
      </c>
      <c r="E8" s="20">
        <v>14358</v>
      </c>
      <c r="F8" s="20">
        <v>2389800</v>
      </c>
      <c r="G8" s="18"/>
      <c r="H8" s="16"/>
    </row>
    <row r="9" spans="2:8" x14ac:dyDescent="0.25">
      <c r="B9" s="19" t="s">
        <v>31</v>
      </c>
      <c r="C9" s="17">
        <v>369</v>
      </c>
      <c r="D9" s="20">
        <v>97700</v>
      </c>
      <c r="E9" s="20">
        <v>10962</v>
      </c>
      <c r="F9" s="20">
        <v>2897600</v>
      </c>
      <c r="G9" s="18"/>
      <c r="H9" s="16"/>
    </row>
    <row r="10" spans="2:8" x14ac:dyDescent="0.25">
      <c r="B10" s="19" t="s">
        <v>35</v>
      </c>
      <c r="C10" s="17">
        <v>66</v>
      </c>
      <c r="D10" s="20">
        <v>62100</v>
      </c>
      <c r="E10" s="20">
        <v>1662</v>
      </c>
      <c r="F10" s="20">
        <v>1574200</v>
      </c>
      <c r="G10" s="18"/>
      <c r="H10" s="16"/>
    </row>
    <row r="11" spans="2:8" x14ac:dyDescent="0.25">
      <c r="B11" s="19" t="s">
        <v>34</v>
      </c>
      <c r="C11" s="17">
        <v>502</v>
      </c>
      <c r="D11" s="20">
        <v>95100</v>
      </c>
      <c r="E11" s="20">
        <v>13200</v>
      </c>
      <c r="F11" s="20">
        <v>2499900</v>
      </c>
      <c r="G11" s="18"/>
      <c r="H11" s="16"/>
    </row>
    <row r="12" spans="2:8" x14ac:dyDescent="0.25">
      <c r="B12" s="19" t="s">
        <v>29</v>
      </c>
      <c r="C12" s="17">
        <v>174</v>
      </c>
      <c r="D12" s="20">
        <v>71000</v>
      </c>
      <c r="E12" s="20">
        <v>5168</v>
      </c>
      <c r="F12" s="20">
        <v>2109200</v>
      </c>
      <c r="G12" s="18"/>
      <c r="H12" s="16"/>
    </row>
    <row r="13" spans="2:8" x14ac:dyDescent="0.25">
      <c r="B13" s="19" t="s">
        <v>32</v>
      </c>
      <c r="C13" s="17">
        <v>244</v>
      </c>
      <c r="D13" s="20">
        <v>43800</v>
      </c>
      <c r="E13" s="20">
        <v>7532</v>
      </c>
      <c r="F13" s="20">
        <v>1352900</v>
      </c>
      <c r="G13" s="18"/>
      <c r="H13" s="16"/>
    </row>
    <row r="14" spans="2:8" x14ac:dyDescent="0.25">
      <c r="B14" s="27" t="s">
        <v>164</v>
      </c>
      <c r="C14" s="28">
        <v>2787</v>
      </c>
      <c r="D14" s="28">
        <v>76300</v>
      </c>
      <c r="E14" s="28">
        <v>78900</v>
      </c>
      <c r="F14" s="28">
        <v>2161200</v>
      </c>
      <c r="G14" s="18"/>
      <c r="H14" s="16"/>
    </row>
    <row r="15" spans="2:8" x14ac:dyDescent="0.25">
      <c r="B15" s="19"/>
      <c r="C15" s="20"/>
      <c r="D15" s="20"/>
      <c r="E15" s="20"/>
      <c r="F15" s="20"/>
      <c r="G15" s="18"/>
      <c r="H15" s="16"/>
    </row>
    <row r="16" spans="2:8" x14ac:dyDescent="0.25">
      <c r="B16" s="54" t="s">
        <v>191</v>
      </c>
      <c r="C16" s="20"/>
      <c r="D16" s="20"/>
      <c r="E16" s="20"/>
      <c r="F16" s="20"/>
      <c r="G16" s="18"/>
      <c r="H16" s="16"/>
    </row>
    <row r="17" spans="2:8" x14ac:dyDescent="0.25">
      <c r="B17" s="21" t="s">
        <v>120</v>
      </c>
      <c r="C17" s="17"/>
      <c r="D17" s="17"/>
      <c r="E17" s="17"/>
      <c r="F17" s="17"/>
      <c r="G17" s="18"/>
      <c r="H17" s="16"/>
    </row>
    <row r="18" spans="2:8" x14ac:dyDescent="0.25">
      <c r="C18" s="18"/>
      <c r="D18" s="18"/>
      <c r="E18" s="18"/>
      <c r="F18" s="18"/>
      <c r="G18" s="18"/>
      <c r="H18" s="16"/>
    </row>
    <row r="19" spans="2:8" x14ac:dyDescent="0.25">
      <c r="C19" s="18"/>
      <c r="D19" s="18"/>
      <c r="E19" s="18"/>
      <c r="F19" s="18"/>
      <c r="G19" s="18"/>
      <c r="H19" s="16"/>
    </row>
    <row r="20" spans="2:8" x14ac:dyDescent="0.25">
      <c r="C20" s="18"/>
      <c r="D20" s="18"/>
      <c r="E20" s="18"/>
      <c r="F20" s="18"/>
      <c r="G20" s="18"/>
      <c r="H20" s="16"/>
    </row>
    <row r="21" spans="2:8" ht="30.75" customHeight="1" x14ac:dyDescent="0.25">
      <c r="B21" s="24" t="s">
        <v>186</v>
      </c>
      <c r="C21" s="25"/>
      <c r="D21" s="25"/>
      <c r="E21" s="25"/>
      <c r="F21" s="25"/>
      <c r="G21" s="25"/>
      <c r="H21" s="16"/>
    </row>
    <row r="22" spans="2:8" ht="30" x14ac:dyDescent="0.25">
      <c r="B22" s="27" t="s">
        <v>96</v>
      </c>
      <c r="C22" s="23" t="s">
        <v>180</v>
      </c>
      <c r="D22" s="23" t="s">
        <v>184</v>
      </c>
      <c r="E22" s="23" t="s">
        <v>181</v>
      </c>
      <c r="F22" s="23" t="s">
        <v>182</v>
      </c>
      <c r="G22" s="23" t="s">
        <v>183</v>
      </c>
    </row>
    <row r="23" spans="2:8" x14ac:dyDescent="0.25">
      <c r="B23" s="19" t="s">
        <v>30</v>
      </c>
      <c r="C23" s="17">
        <v>414</v>
      </c>
      <c r="D23" s="17">
        <v>364</v>
      </c>
      <c r="E23" s="17">
        <v>332</v>
      </c>
      <c r="F23" s="17">
        <v>332</v>
      </c>
      <c r="G23" s="17">
        <v>264</v>
      </c>
    </row>
    <row r="24" spans="2:8" x14ac:dyDescent="0.25">
      <c r="B24" s="19" t="s">
        <v>28</v>
      </c>
      <c r="C24" s="20">
        <v>1270</v>
      </c>
      <c r="D24" s="20">
        <v>1772</v>
      </c>
      <c r="E24" s="20">
        <v>1185</v>
      </c>
      <c r="F24" s="20">
        <v>1277</v>
      </c>
      <c r="G24" s="20">
        <v>1160</v>
      </c>
    </row>
    <row r="25" spans="2:8" x14ac:dyDescent="0.25">
      <c r="B25" s="19" t="s">
        <v>33</v>
      </c>
      <c r="C25" s="17">
        <v>518</v>
      </c>
      <c r="D25" s="17">
        <v>584</v>
      </c>
      <c r="E25" s="17">
        <v>435</v>
      </c>
      <c r="F25" s="17">
        <v>423</v>
      </c>
      <c r="G25" s="17">
        <v>279</v>
      </c>
    </row>
    <row r="26" spans="2:8" x14ac:dyDescent="0.25">
      <c r="B26" s="19" t="s">
        <v>119</v>
      </c>
      <c r="C26" s="17">
        <v>353</v>
      </c>
      <c r="D26" s="17">
        <v>484</v>
      </c>
      <c r="E26" s="17">
        <v>314</v>
      </c>
      <c r="F26" s="17">
        <v>325</v>
      </c>
      <c r="G26" s="17">
        <v>279</v>
      </c>
    </row>
    <row r="27" spans="2:8" x14ac:dyDescent="0.25">
      <c r="B27" s="19" t="s">
        <v>97</v>
      </c>
      <c r="C27" s="20">
        <v>1223</v>
      </c>
      <c r="D27" s="20">
        <v>1430</v>
      </c>
      <c r="E27" s="17">
        <v>993</v>
      </c>
      <c r="F27" s="20">
        <v>1253</v>
      </c>
      <c r="G27" s="20">
        <v>1109</v>
      </c>
    </row>
    <row r="28" spans="2:8" x14ac:dyDescent="0.25">
      <c r="B28" s="19" t="s">
        <v>31</v>
      </c>
      <c r="C28" s="17">
        <v>705</v>
      </c>
      <c r="D28" s="17">
        <v>741</v>
      </c>
      <c r="E28" s="17">
        <v>553</v>
      </c>
      <c r="F28" s="17">
        <v>802</v>
      </c>
      <c r="G28" s="17">
        <v>982</v>
      </c>
    </row>
    <row r="29" spans="2:8" x14ac:dyDescent="0.25">
      <c r="B29" s="19" t="s">
        <v>35</v>
      </c>
      <c r="C29" s="17">
        <v>218</v>
      </c>
      <c r="D29" s="17">
        <v>330</v>
      </c>
      <c r="E29" s="17">
        <v>220</v>
      </c>
      <c r="F29" s="17">
        <v>193</v>
      </c>
      <c r="G29" s="17">
        <v>95</v>
      </c>
    </row>
    <row r="30" spans="2:8" x14ac:dyDescent="0.25">
      <c r="B30" s="19" t="s">
        <v>34</v>
      </c>
      <c r="C30" s="17">
        <v>890</v>
      </c>
      <c r="D30" s="20">
        <v>1198</v>
      </c>
      <c r="E30" s="17">
        <v>988</v>
      </c>
      <c r="F30" s="20">
        <v>1090</v>
      </c>
      <c r="G30" s="20">
        <v>1114</v>
      </c>
    </row>
    <row r="31" spans="2:8" x14ac:dyDescent="0.25">
      <c r="B31" s="19" t="s">
        <v>29</v>
      </c>
      <c r="C31" s="17">
        <v>551</v>
      </c>
      <c r="D31" s="17">
        <v>586</v>
      </c>
      <c r="E31" s="17">
        <v>425</v>
      </c>
      <c r="F31" s="17">
        <v>488</v>
      </c>
      <c r="G31" s="17">
        <v>400</v>
      </c>
    </row>
    <row r="32" spans="2:8" x14ac:dyDescent="0.25">
      <c r="B32" s="19" t="s">
        <v>32</v>
      </c>
      <c r="C32" s="20">
        <v>1700</v>
      </c>
      <c r="D32" s="20">
        <v>1496</v>
      </c>
      <c r="E32" s="20">
        <v>1012</v>
      </c>
      <c r="F32" s="17">
        <v>922</v>
      </c>
      <c r="G32" s="17">
        <v>437</v>
      </c>
    </row>
    <row r="33" spans="2:8" x14ac:dyDescent="0.25">
      <c r="B33" s="27" t="s">
        <v>164</v>
      </c>
      <c r="C33" s="28">
        <v>7842</v>
      </c>
      <c r="D33" s="28">
        <v>8985</v>
      </c>
      <c r="E33" s="28">
        <v>6457</v>
      </c>
      <c r="F33" s="28">
        <v>7105</v>
      </c>
      <c r="G33" s="28">
        <v>6119</v>
      </c>
    </row>
    <row r="34" spans="2:8" x14ac:dyDescent="0.25">
      <c r="B34" s="19"/>
      <c r="C34" s="20"/>
      <c r="D34" s="20"/>
      <c r="E34" s="20"/>
      <c r="F34" s="20"/>
      <c r="G34" s="20"/>
    </row>
    <row r="35" spans="2:8" x14ac:dyDescent="0.25">
      <c r="B35" s="54" t="s">
        <v>191</v>
      </c>
      <c r="C35" s="17"/>
      <c r="D35" s="17"/>
      <c r="E35" s="17"/>
      <c r="F35" s="17"/>
      <c r="G35" s="17"/>
      <c r="H35" s="16"/>
    </row>
    <row r="36" spans="2:8" x14ac:dyDescent="0.25">
      <c r="B36" s="21" t="s">
        <v>120</v>
      </c>
      <c r="C36" s="17"/>
      <c r="D36" s="17"/>
      <c r="E36" s="17"/>
      <c r="F36" s="17"/>
      <c r="G36" s="17"/>
      <c r="H36" s="16"/>
    </row>
    <row r="37" spans="2:8" x14ac:dyDescent="0.25">
      <c r="C37" s="18"/>
      <c r="D37" s="18"/>
      <c r="E37" s="18"/>
      <c r="F37" s="18"/>
      <c r="G37" s="18"/>
      <c r="H37" s="16"/>
    </row>
    <row r="38" spans="2:8" x14ac:dyDescent="0.25">
      <c r="C38" s="18"/>
      <c r="D38" s="18"/>
      <c r="E38" s="18"/>
      <c r="F38" s="18"/>
      <c r="G38" s="18"/>
      <c r="H38" s="16"/>
    </row>
  </sheetData>
  <sortState xmlns:xlrd2="http://schemas.microsoft.com/office/spreadsheetml/2017/richdata2" ref="B23:H32">
    <sortCondition ref="B23:B32"/>
  </sortState>
  <hyperlinks>
    <hyperlink ref="B16" r:id="rId1" xr:uid="{23D5266F-1C8D-4C7C-9716-E37B46FE67E4}"/>
    <hyperlink ref="B35" r:id="rId2" xr:uid="{2ABB0186-E599-42EA-B8E3-06C672A8EC00}"/>
  </hyperlinks>
  <pageMargins left="0.7" right="0.7" top="0.75" bottom="0.75" header="0.3" footer="0.3"/>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1C005-C4B1-448D-B960-BC49B513931D}">
  <sheetPr>
    <tabColor theme="9" tint="0.59999389629810485"/>
  </sheetPr>
  <dimension ref="E4:P33"/>
  <sheetViews>
    <sheetView workbookViewId="0">
      <selection activeCell="G49" sqref="G49"/>
    </sheetView>
  </sheetViews>
  <sheetFormatPr baseColWidth="10" defaultRowHeight="15" x14ac:dyDescent="0.25"/>
  <cols>
    <col min="2" max="2" width="30" bestFit="1" customWidth="1"/>
    <col min="3" max="3" width="5.7109375" bestFit="1" customWidth="1"/>
    <col min="5" max="5" width="14.85546875" customWidth="1"/>
    <col min="6" max="11" width="18" customWidth="1"/>
  </cols>
  <sheetData>
    <row r="4" spans="5:16" x14ac:dyDescent="0.25">
      <c r="O4" s="1" t="s">
        <v>45</v>
      </c>
      <c r="P4" t="s" vm="1">
        <v>60</v>
      </c>
    </row>
    <row r="5" spans="5:16" x14ac:dyDescent="0.25">
      <c r="E5" s="1" t="s">
        <v>45</v>
      </c>
      <c r="F5" t="s" vm="1">
        <v>60</v>
      </c>
      <c r="O5" s="1" t="s">
        <v>81</v>
      </c>
      <c r="P5" t="s" vm="18">
        <v>167</v>
      </c>
    </row>
    <row r="7" spans="5:16" x14ac:dyDescent="0.25">
      <c r="E7" s="1" t="s">
        <v>77</v>
      </c>
      <c r="F7" s="1" t="s">
        <v>38</v>
      </c>
      <c r="O7" s="1" t="s">
        <v>0</v>
      </c>
      <c r="P7" t="s">
        <v>77</v>
      </c>
    </row>
    <row r="8" spans="5:16" s="5" customFormat="1" x14ac:dyDescent="0.25">
      <c r="E8" s="4" t="s">
        <v>0</v>
      </c>
      <c r="F8" s="5" t="s">
        <v>170</v>
      </c>
      <c r="G8" s="5" t="s">
        <v>166</v>
      </c>
      <c r="H8" s="5" t="s">
        <v>168</v>
      </c>
      <c r="I8" s="5" t="s">
        <v>165</v>
      </c>
      <c r="J8" s="5" t="s">
        <v>167</v>
      </c>
      <c r="K8" s="5" t="s">
        <v>169</v>
      </c>
      <c r="L8" t="s">
        <v>26</v>
      </c>
      <c r="M8"/>
      <c r="N8"/>
      <c r="O8" s="2" t="s">
        <v>30</v>
      </c>
      <c r="P8" s="3">
        <v>7</v>
      </c>
    </row>
    <row r="9" spans="5:16" x14ac:dyDescent="0.25">
      <c r="E9" s="2" t="s">
        <v>27</v>
      </c>
      <c r="F9" s="3">
        <v>31</v>
      </c>
      <c r="G9" s="3">
        <v>10</v>
      </c>
      <c r="H9" s="3">
        <v>15</v>
      </c>
      <c r="I9" s="3">
        <v>17</v>
      </c>
      <c r="J9" s="3">
        <v>10</v>
      </c>
      <c r="K9" s="3">
        <v>17</v>
      </c>
      <c r="L9" s="3">
        <v>100</v>
      </c>
      <c r="N9" s="3"/>
      <c r="O9" s="2" t="s">
        <v>29</v>
      </c>
      <c r="P9" s="3">
        <v>7</v>
      </c>
    </row>
    <row r="10" spans="5:16" x14ac:dyDescent="0.25">
      <c r="E10" s="2" t="s">
        <v>32</v>
      </c>
      <c r="F10" s="3">
        <v>40</v>
      </c>
      <c r="G10" s="3">
        <v>14</v>
      </c>
      <c r="H10" s="3">
        <v>12</v>
      </c>
      <c r="I10" s="3">
        <v>13</v>
      </c>
      <c r="J10" s="3">
        <v>9</v>
      </c>
      <c r="K10" s="3">
        <v>12</v>
      </c>
      <c r="L10" s="3">
        <v>100</v>
      </c>
      <c r="N10" s="3"/>
      <c r="O10" s="2" t="s">
        <v>32</v>
      </c>
      <c r="P10" s="3">
        <v>9</v>
      </c>
    </row>
    <row r="11" spans="5:16" x14ac:dyDescent="0.25">
      <c r="E11" s="2" t="s">
        <v>29</v>
      </c>
      <c r="F11" s="3">
        <v>36</v>
      </c>
      <c r="G11" s="3">
        <v>13</v>
      </c>
      <c r="H11" s="3">
        <v>14</v>
      </c>
      <c r="I11" s="3">
        <v>14</v>
      </c>
      <c r="J11" s="3">
        <v>7</v>
      </c>
      <c r="K11" s="3">
        <v>16</v>
      </c>
      <c r="L11" s="3">
        <v>100</v>
      </c>
      <c r="N11" s="3"/>
      <c r="O11" s="2" t="s">
        <v>27</v>
      </c>
      <c r="P11" s="3">
        <v>10</v>
      </c>
    </row>
    <row r="12" spans="5:16" x14ac:dyDescent="0.25">
      <c r="E12" s="2" t="s">
        <v>34</v>
      </c>
      <c r="F12" s="3">
        <v>29</v>
      </c>
      <c r="G12" s="3">
        <v>10</v>
      </c>
      <c r="H12" s="3">
        <v>11</v>
      </c>
      <c r="I12" s="3">
        <v>14</v>
      </c>
      <c r="J12" s="3">
        <v>12</v>
      </c>
      <c r="K12" s="3">
        <v>24</v>
      </c>
      <c r="L12" s="3">
        <v>100</v>
      </c>
      <c r="N12" s="3"/>
      <c r="O12" s="2" t="s">
        <v>33</v>
      </c>
      <c r="P12" s="3">
        <v>11</v>
      </c>
    </row>
    <row r="13" spans="5:16" x14ac:dyDescent="0.25">
      <c r="E13" s="2" t="s">
        <v>35</v>
      </c>
      <c r="F13" s="3">
        <v>30</v>
      </c>
      <c r="G13" s="3">
        <v>11</v>
      </c>
      <c r="H13" s="3">
        <v>9</v>
      </c>
      <c r="I13" s="3">
        <v>14</v>
      </c>
      <c r="J13" s="3">
        <v>12</v>
      </c>
      <c r="K13" s="3">
        <v>24</v>
      </c>
      <c r="L13" s="3">
        <v>100</v>
      </c>
      <c r="N13" s="3"/>
      <c r="O13" s="13" t="s">
        <v>31</v>
      </c>
      <c r="P13" s="14">
        <v>12</v>
      </c>
    </row>
    <row r="14" spans="5:16" x14ac:dyDescent="0.25">
      <c r="E14" s="2" t="s">
        <v>31</v>
      </c>
      <c r="F14" s="3">
        <v>26</v>
      </c>
      <c r="G14" s="3">
        <v>10</v>
      </c>
      <c r="H14" s="3">
        <v>12</v>
      </c>
      <c r="I14" s="3">
        <v>15</v>
      </c>
      <c r="J14" s="3">
        <v>12</v>
      </c>
      <c r="K14" s="3">
        <v>25</v>
      </c>
      <c r="L14" s="3">
        <v>100</v>
      </c>
      <c r="N14" s="3"/>
      <c r="O14" s="2" t="s">
        <v>119</v>
      </c>
      <c r="P14" s="3">
        <v>12</v>
      </c>
    </row>
    <row r="15" spans="5:16" x14ac:dyDescent="0.25">
      <c r="E15" s="2" t="s">
        <v>119</v>
      </c>
      <c r="F15" s="3">
        <v>26</v>
      </c>
      <c r="G15" s="3">
        <v>11</v>
      </c>
      <c r="H15" s="3">
        <v>9</v>
      </c>
      <c r="I15" s="3">
        <v>15</v>
      </c>
      <c r="J15" s="3">
        <v>12</v>
      </c>
      <c r="K15" s="3">
        <v>27</v>
      </c>
      <c r="L15" s="3">
        <v>100</v>
      </c>
      <c r="N15" s="3"/>
      <c r="O15" s="2" t="s">
        <v>28</v>
      </c>
      <c r="P15" s="3">
        <v>12</v>
      </c>
    </row>
    <row r="16" spans="5:16" x14ac:dyDescent="0.25">
      <c r="E16" s="2" t="s">
        <v>33</v>
      </c>
      <c r="F16" s="3">
        <v>38</v>
      </c>
      <c r="G16" s="3">
        <v>11</v>
      </c>
      <c r="H16" s="3">
        <v>9</v>
      </c>
      <c r="I16" s="3">
        <v>11</v>
      </c>
      <c r="J16" s="3">
        <v>11</v>
      </c>
      <c r="K16" s="3">
        <v>19</v>
      </c>
      <c r="L16" s="3">
        <v>99</v>
      </c>
      <c r="N16" s="3"/>
      <c r="O16" s="2" t="s">
        <v>34</v>
      </c>
      <c r="P16" s="3">
        <v>12</v>
      </c>
    </row>
    <row r="17" spans="5:16" x14ac:dyDescent="0.25">
      <c r="E17" s="2" t="s">
        <v>28</v>
      </c>
      <c r="F17" s="3">
        <v>30</v>
      </c>
      <c r="G17" s="3">
        <v>10</v>
      </c>
      <c r="H17" s="3">
        <v>13</v>
      </c>
      <c r="I17" s="3">
        <v>16</v>
      </c>
      <c r="J17" s="3">
        <v>12</v>
      </c>
      <c r="K17" s="3">
        <v>20</v>
      </c>
      <c r="L17" s="3">
        <v>101</v>
      </c>
      <c r="N17" s="3"/>
      <c r="O17" s="2" t="s">
        <v>35</v>
      </c>
      <c r="P17" s="3">
        <v>12</v>
      </c>
    </row>
    <row r="18" spans="5:16" x14ac:dyDescent="0.25">
      <c r="E18" s="2" t="s">
        <v>30</v>
      </c>
      <c r="F18" s="3">
        <v>44</v>
      </c>
      <c r="G18" s="3">
        <v>13</v>
      </c>
      <c r="H18" s="3">
        <v>10</v>
      </c>
      <c r="I18" s="3">
        <v>12</v>
      </c>
      <c r="J18" s="3">
        <v>7</v>
      </c>
      <c r="K18" s="3">
        <v>14</v>
      </c>
      <c r="L18" s="3">
        <v>100</v>
      </c>
      <c r="N18" s="3"/>
    </row>
    <row r="19" spans="5:16" x14ac:dyDescent="0.25">
      <c r="E19" s="2"/>
      <c r="F19" s="3"/>
      <c r="G19" s="3"/>
      <c r="H19" s="3"/>
      <c r="I19" s="3"/>
      <c r="J19" s="3"/>
      <c r="K19" s="3"/>
      <c r="L19" s="3"/>
      <c r="N19" s="3"/>
    </row>
    <row r="20" spans="5:16" x14ac:dyDescent="0.25">
      <c r="E20" s="2"/>
      <c r="F20" s="3"/>
      <c r="G20" s="3"/>
      <c r="H20" s="3"/>
      <c r="I20" s="3"/>
      <c r="J20" s="3"/>
      <c r="K20" s="3"/>
      <c r="L20" s="3"/>
      <c r="N20" s="3"/>
    </row>
    <row r="21" spans="5:16" x14ac:dyDescent="0.25">
      <c r="E21" s="2"/>
      <c r="F21" s="3"/>
      <c r="G21" s="3"/>
      <c r="H21" s="3"/>
      <c r="I21" s="3"/>
      <c r="J21" s="3"/>
      <c r="K21" s="3"/>
      <c r="L21" s="3"/>
      <c r="N21" s="3"/>
    </row>
    <row r="22" spans="5:16" x14ac:dyDescent="0.25">
      <c r="E22" s="2"/>
      <c r="F22" s="3"/>
      <c r="G22" s="3"/>
      <c r="H22" s="3"/>
      <c r="I22" s="3"/>
      <c r="J22" s="3"/>
      <c r="K22" s="3"/>
      <c r="L22" s="3"/>
      <c r="N22" s="3"/>
    </row>
    <row r="23" spans="5:16" x14ac:dyDescent="0.25">
      <c r="F23" t="s">
        <v>170</v>
      </c>
      <c r="G23" t="s">
        <v>166</v>
      </c>
      <c r="H23" t="s">
        <v>168</v>
      </c>
      <c r="I23" t="s">
        <v>165</v>
      </c>
      <c r="J23" t="s">
        <v>167</v>
      </c>
      <c r="K23" t="s">
        <v>169</v>
      </c>
    </row>
    <row r="24" spans="5:16" x14ac:dyDescent="0.25">
      <c r="E24" t="str">
        <f>E9</f>
        <v>Viken og Oslo</v>
      </c>
      <c r="F24" s="15">
        <f>F9/100</f>
        <v>0.31</v>
      </c>
      <c r="G24" s="15">
        <f t="shared" ref="G24:K24" si="0">G9/100</f>
        <v>0.1</v>
      </c>
      <c r="H24" s="15">
        <f t="shared" si="0"/>
        <v>0.15</v>
      </c>
      <c r="I24" s="15">
        <f t="shared" si="0"/>
        <v>0.17</v>
      </c>
      <c r="J24" s="15">
        <f t="shared" si="0"/>
        <v>0.1</v>
      </c>
      <c r="K24" s="15">
        <f t="shared" si="0"/>
        <v>0.17</v>
      </c>
    </row>
    <row r="25" spans="5:16" x14ac:dyDescent="0.25">
      <c r="E25" t="str">
        <f t="shared" ref="E25:E33" si="1">E10</f>
        <v>Vestland</v>
      </c>
      <c r="F25" s="15">
        <f t="shared" ref="F25:K32" si="2">F10/100</f>
        <v>0.4</v>
      </c>
      <c r="G25" s="15">
        <f t="shared" si="2"/>
        <v>0.14000000000000001</v>
      </c>
      <c r="H25" s="15">
        <f t="shared" si="2"/>
        <v>0.12</v>
      </c>
      <c r="I25" s="15">
        <f t="shared" si="2"/>
        <v>0.13</v>
      </c>
      <c r="J25" s="15">
        <f t="shared" si="2"/>
        <v>0.09</v>
      </c>
      <c r="K25" s="15">
        <f t="shared" si="2"/>
        <v>0.12</v>
      </c>
    </row>
    <row r="26" spans="5:16" x14ac:dyDescent="0.25">
      <c r="E26" t="str">
        <f t="shared" si="1"/>
        <v>Vestfold og Telemark</v>
      </c>
      <c r="F26" s="15">
        <f t="shared" si="2"/>
        <v>0.36</v>
      </c>
      <c r="G26" s="15">
        <f t="shared" si="2"/>
        <v>0.13</v>
      </c>
      <c r="H26" s="15">
        <f t="shared" si="2"/>
        <v>0.14000000000000001</v>
      </c>
      <c r="I26" s="15">
        <f t="shared" si="2"/>
        <v>0.14000000000000001</v>
      </c>
      <c r="J26" s="15">
        <f t="shared" si="2"/>
        <v>7.0000000000000007E-2</v>
      </c>
      <c r="K26" s="15">
        <f t="shared" si="2"/>
        <v>0.16</v>
      </c>
    </row>
    <row r="27" spans="5:16" x14ac:dyDescent="0.25">
      <c r="E27" t="str">
        <f t="shared" si="1"/>
        <v>Trøndelag</v>
      </c>
      <c r="F27" s="15">
        <f t="shared" si="2"/>
        <v>0.28999999999999998</v>
      </c>
      <c r="G27" s="15">
        <f t="shared" si="2"/>
        <v>0.1</v>
      </c>
      <c r="H27" s="15">
        <f t="shared" si="2"/>
        <v>0.11</v>
      </c>
      <c r="I27" s="15">
        <f t="shared" si="2"/>
        <v>0.14000000000000001</v>
      </c>
      <c r="J27" s="15">
        <f t="shared" si="2"/>
        <v>0.12</v>
      </c>
      <c r="K27" s="15">
        <f t="shared" si="2"/>
        <v>0.24</v>
      </c>
    </row>
    <row r="28" spans="5:16" x14ac:dyDescent="0.25">
      <c r="E28" t="str">
        <f t="shared" si="1"/>
        <v>Troms og Finnmark</v>
      </c>
      <c r="F28" s="15">
        <f t="shared" si="2"/>
        <v>0.3</v>
      </c>
      <c r="G28" s="15">
        <f t="shared" si="2"/>
        <v>0.11</v>
      </c>
      <c r="H28" s="15">
        <f t="shared" si="2"/>
        <v>0.09</v>
      </c>
      <c r="I28" s="15">
        <f t="shared" si="2"/>
        <v>0.14000000000000001</v>
      </c>
      <c r="J28" s="15">
        <f t="shared" si="2"/>
        <v>0.12</v>
      </c>
      <c r="K28" s="15">
        <f t="shared" si="2"/>
        <v>0.24</v>
      </c>
    </row>
    <row r="29" spans="5:16" x14ac:dyDescent="0.25">
      <c r="E29" t="str">
        <f t="shared" si="1"/>
        <v>Rogaland</v>
      </c>
      <c r="F29" s="15">
        <f t="shared" si="2"/>
        <v>0.26</v>
      </c>
      <c r="G29" s="15">
        <f t="shared" si="2"/>
        <v>0.1</v>
      </c>
      <c r="H29" s="15">
        <f t="shared" si="2"/>
        <v>0.12</v>
      </c>
      <c r="I29" s="15">
        <f t="shared" si="2"/>
        <v>0.15</v>
      </c>
      <c r="J29" s="15">
        <f t="shared" si="2"/>
        <v>0.12</v>
      </c>
      <c r="K29" s="15">
        <f t="shared" si="2"/>
        <v>0.25</v>
      </c>
    </row>
    <row r="30" spans="5:16" x14ac:dyDescent="0.25">
      <c r="E30" t="str">
        <f t="shared" si="1"/>
        <v>Nordland</v>
      </c>
      <c r="F30" s="15">
        <f t="shared" si="2"/>
        <v>0.26</v>
      </c>
      <c r="G30" s="15">
        <f t="shared" si="2"/>
        <v>0.11</v>
      </c>
      <c r="H30" s="15">
        <f t="shared" si="2"/>
        <v>0.09</v>
      </c>
      <c r="I30" s="15">
        <f t="shared" si="2"/>
        <v>0.15</v>
      </c>
      <c r="J30" s="15">
        <f t="shared" si="2"/>
        <v>0.12</v>
      </c>
      <c r="K30" s="15">
        <f t="shared" si="2"/>
        <v>0.27</v>
      </c>
    </row>
    <row r="31" spans="5:16" x14ac:dyDescent="0.25">
      <c r="E31" t="str">
        <f t="shared" si="1"/>
        <v>Møre og Romsdal</v>
      </c>
      <c r="F31" s="15">
        <f t="shared" si="2"/>
        <v>0.38</v>
      </c>
      <c r="G31" s="15">
        <f t="shared" si="2"/>
        <v>0.11</v>
      </c>
      <c r="H31" s="15">
        <f t="shared" si="2"/>
        <v>0.09</v>
      </c>
      <c r="I31" s="15">
        <f t="shared" si="2"/>
        <v>0.11</v>
      </c>
      <c r="J31" s="15">
        <f t="shared" si="2"/>
        <v>0.11</v>
      </c>
      <c r="K31" s="15">
        <f t="shared" si="2"/>
        <v>0.19</v>
      </c>
    </row>
    <row r="32" spans="5:16" x14ac:dyDescent="0.25">
      <c r="E32" t="str">
        <f t="shared" si="1"/>
        <v>Innlandet</v>
      </c>
      <c r="F32" s="15">
        <f t="shared" si="2"/>
        <v>0.3</v>
      </c>
      <c r="G32" s="15">
        <f t="shared" si="2"/>
        <v>0.1</v>
      </c>
      <c r="H32" s="15">
        <f t="shared" si="2"/>
        <v>0.13</v>
      </c>
      <c r="I32" s="15">
        <f t="shared" si="2"/>
        <v>0.16</v>
      </c>
      <c r="J32" s="15">
        <f t="shared" si="2"/>
        <v>0.12</v>
      </c>
      <c r="K32" s="15">
        <f t="shared" si="2"/>
        <v>0.2</v>
      </c>
    </row>
    <row r="33" spans="5:11" x14ac:dyDescent="0.25">
      <c r="E33" t="str">
        <f t="shared" si="1"/>
        <v>Agder</v>
      </c>
      <c r="F33" s="15">
        <f>F18/100</f>
        <v>0.44</v>
      </c>
      <c r="G33" s="15">
        <f t="shared" ref="G33:K33" si="3">G18/100</f>
        <v>0.13</v>
      </c>
      <c r="H33" s="15">
        <f t="shared" si="3"/>
        <v>0.1</v>
      </c>
      <c r="I33" s="15">
        <f t="shared" si="3"/>
        <v>0.12</v>
      </c>
      <c r="J33" s="15">
        <f t="shared" si="3"/>
        <v>7.0000000000000007E-2</v>
      </c>
      <c r="K33" s="15">
        <f t="shared" si="3"/>
        <v>0.14000000000000001</v>
      </c>
    </row>
  </sheetData>
  <pageMargins left="0.7" right="0.7" top="0.75" bottom="0.75" header="0.3" footer="0.3"/>
  <drawing r:id="rId3"/>
  <extLst>
    <ext xmlns:x14="http://schemas.microsoft.com/office/spreadsheetml/2009/9/main" uri="{A8765BA9-456A-4dab-B4F3-ACF838C121DE}">
      <x14:slicerList>
        <x14:slicer r:id="rId4"/>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55E6F-93CA-46FE-B7F7-DA7EB25E4B41}">
  <sheetPr>
    <tabColor theme="9" tint="0.59999389629810485"/>
  </sheetPr>
  <dimension ref="D1:N87"/>
  <sheetViews>
    <sheetView workbookViewId="0">
      <selection activeCell="D1" sqref="D1:E10"/>
    </sheetView>
  </sheetViews>
  <sheetFormatPr baseColWidth="10" defaultRowHeight="15" x14ac:dyDescent="0.25"/>
  <cols>
    <col min="4" max="4" width="26" bestFit="1" customWidth="1"/>
    <col min="5" max="5" width="12.42578125" bestFit="1" customWidth="1"/>
  </cols>
  <sheetData>
    <row r="1" spans="7:14" x14ac:dyDescent="0.25">
      <c r="G1" s="1" t="s">
        <v>45</v>
      </c>
      <c r="H1" t="s" vm="12">
        <v>60</v>
      </c>
    </row>
    <row r="2" spans="7:14" x14ac:dyDescent="0.25">
      <c r="G2" s="1" t="s">
        <v>37</v>
      </c>
      <c r="H2" t="s" vm="13">
        <v>34</v>
      </c>
    </row>
    <row r="4" spans="7:14" x14ac:dyDescent="0.25">
      <c r="H4" s="1" t="s">
        <v>38</v>
      </c>
    </row>
    <row r="5" spans="7:14" x14ac:dyDescent="0.25">
      <c r="H5" t="s">
        <v>39</v>
      </c>
      <c r="I5" t="s">
        <v>40</v>
      </c>
      <c r="J5" t="s">
        <v>41</v>
      </c>
      <c r="K5" t="s">
        <v>42</v>
      </c>
      <c r="L5" t="s">
        <v>43</v>
      </c>
      <c r="M5" t="s">
        <v>44</v>
      </c>
      <c r="N5" t="s">
        <v>26</v>
      </c>
    </row>
    <row r="6" spans="7:14" x14ac:dyDescent="0.25">
      <c r="G6" t="s">
        <v>80</v>
      </c>
      <c r="H6" s="8">
        <v>70000</v>
      </c>
      <c r="I6" s="8">
        <v>702300</v>
      </c>
      <c r="J6" s="8">
        <v>45700</v>
      </c>
      <c r="K6" s="8">
        <v>293000</v>
      </c>
      <c r="L6" s="8">
        <v>243400</v>
      </c>
      <c r="M6" s="8">
        <v>50200</v>
      </c>
      <c r="N6" s="8">
        <v>1404600</v>
      </c>
    </row>
    <row r="39" spans="4:10" x14ac:dyDescent="0.25">
      <c r="D39" s="1" t="s">
        <v>45</v>
      </c>
      <c r="E39" t="s" vm="12">
        <v>60</v>
      </c>
    </row>
    <row r="41" spans="4:10" x14ac:dyDescent="0.25">
      <c r="D41" s="1" t="s">
        <v>80</v>
      </c>
      <c r="E41" s="1" t="s">
        <v>38</v>
      </c>
    </row>
    <row r="42" spans="4:10" x14ac:dyDescent="0.25">
      <c r="D42" s="1" t="s">
        <v>0</v>
      </c>
      <c r="E42" t="s">
        <v>43</v>
      </c>
      <c r="F42" t="s">
        <v>39</v>
      </c>
      <c r="G42" t="s">
        <v>41</v>
      </c>
      <c r="H42" t="s">
        <v>44</v>
      </c>
      <c r="I42" t="s">
        <v>42</v>
      </c>
      <c r="J42" t="s">
        <v>26</v>
      </c>
    </row>
    <row r="43" spans="4:10" x14ac:dyDescent="0.25">
      <c r="D43" s="2" t="s">
        <v>27</v>
      </c>
      <c r="E43" s="8">
        <v>219100</v>
      </c>
      <c r="F43" s="8">
        <v>132700</v>
      </c>
      <c r="G43" s="8">
        <v>117300</v>
      </c>
      <c r="H43" s="8">
        <v>73800</v>
      </c>
      <c r="I43" s="8">
        <v>351300</v>
      </c>
      <c r="J43" s="8">
        <v>894200</v>
      </c>
    </row>
    <row r="44" spans="4:10" x14ac:dyDescent="0.25">
      <c r="D44" s="2" t="s">
        <v>32</v>
      </c>
      <c r="E44" s="8">
        <v>140900</v>
      </c>
      <c r="F44" s="8">
        <v>53100</v>
      </c>
      <c r="G44" s="8">
        <v>44700</v>
      </c>
      <c r="H44" s="8">
        <v>75600</v>
      </c>
      <c r="I44" s="8">
        <v>338500</v>
      </c>
      <c r="J44" s="8">
        <v>652800</v>
      </c>
    </row>
    <row r="45" spans="4:10" x14ac:dyDescent="0.25">
      <c r="D45" s="2" t="s">
        <v>29</v>
      </c>
      <c r="E45" s="8">
        <v>199200</v>
      </c>
      <c r="F45" s="8">
        <v>94400</v>
      </c>
      <c r="G45" s="8">
        <v>71100</v>
      </c>
      <c r="H45" s="8">
        <v>79400</v>
      </c>
      <c r="I45" s="8">
        <v>361600</v>
      </c>
      <c r="J45" s="8">
        <v>805700</v>
      </c>
    </row>
    <row r="46" spans="4:10" x14ac:dyDescent="0.25">
      <c r="D46" s="2" t="s">
        <v>34</v>
      </c>
      <c r="E46" s="8">
        <v>243400</v>
      </c>
      <c r="F46" s="8">
        <v>70000</v>
      </c>
      <c r="G46" s="8">
        <v>45700</v>
      </c>
      <c r="H46" s="8">
        <v>50200</v>
      </c>
      <c r="I46" s="8">
        <v>293000</v>
      </c>
      <c r="J46" s="8">
        <v>702300</v>
      </c>
    </row>
    <row r="47" spans="4:10" x14ac:dyDescent="0.25">
      <c r="D47" s="2" t="s">
        <v>35</v>
      </c>
      <c r="E47" s="8">
        <v>239200</v>
      </c>
      <c r="F47" s="8">
        <v>56400</v>
      </c>
      <c r="G47" s="8">
        <v>22000</v>
      </c>
      <c r="H47" s="8">
        <v>67400</v>
      </c>
      <c r="I47" s="8">
        <v>217600</v>
      </c>
      <c r="J47" s="8">
        <v>602600</v>
      </c>
    </row>
    <row r="48" spans="4:10" x14ac:dyDescent="0.25">
      <c r="D48" s="2" t="s">
        <v>31</v>
      </c>
      <c r="E48" s="8">
        <v>270500</v>
      </c>
      <c r="F48" s="8">
        <v>71200</v>
      </c>
      <c r="G48" s="8">
        <v>99500</v>
      </c>
      <c r="H48" s="8">
        <v>59900</v>
      </c>
      <c r="I48" s="8">
        <v>302900</v>
      </c>
      <c r="J48" s="8">
        <v>804000</v>
      </c>
    </row>
    <row r="49" spans="4:10" x14ac:dyDescent="0.25">
      <c r="D49" s="2" t="s">
        <v>119</v>
      </c>
      <c r="E49" s="8">
        <v>266500</v>
      </c>
      <c r="F49" s="8">
        <v>49300</v>
      </c>
      <c r="G49" s="8">
        <v>36600</v>
      </c>
      <c r="H49" s="8">
        <v>69400</v>
      </c>
      <c r="I49" s="8">
        <v>222800</v>
      </c>
      <c r="J49" s="8">
        <v>644600</v>
      </c>
    </row>
    <row r="50" spans="4:10" x14ac:dyDescent="0.25">
      <c r="D50" s="2" t="s">
        <v>33</v>
      </c>
      <c r="E50" s="8">
        <v>195400</v>
      </c>
      <c r="F50" s="8">
        <v>67100</v>
      </c>
      <c r="G50" s="8">
        <v>49500</v>
      </c>
      <c r="H50" s="8">
        <v>67900</v>
      </c>
      <c r="I50" s="8">
        <v>304100</v>
      </c>
      <c r="J50" s="8">
        <v>684000</v>
      </c>
    </row>
    <row r="51" spans="4:10" x14ac:dyDescent="0.25">
      <c r="D51" s="2" t="s">
        <v>28</v>
      </c>
      <c r="E51" s="8">
        <v>232600</v>
      </c>
      <c r="F51" s="8">
        <v>104900</v>
      </c>
      <c r="G51" s="8">
        <v>67700</v>
      </c>
      <c r="H51" s="8">
        <v>58900</v>
      </c>
      <c r="I51" s="8">
        <v>275800</v>
      </c>
      <c r="J51" s="8">
        <v>739900</v>
      </c>
    </row>
    <row r="52" spans="4:10" x14ac:dyDescent="0.25">
      <c r="D52" s="2" t="s">
        <v>30</v>
      </c>
      <c r="E52" s="8">
        <v>152800</v>
      </c>
      <c r="F52" s="8">
        <v>79100</v>
      </c>
      <c r="G52" s="8">
        <v>48800</v>
      </c>
      <c r="H52" s="8">
        <v>72700</v>
      </c>
      <c r="I52" s="8">
        <v>322300</v>
      </c>
      <c r="J52" s="8">
        <v>675700</v>
      </c>
    </row>
    <row r="56" spans="4:10" x14ac:dyDescent="0.25">
      <c r="D56" s="1" t="s">
        <v>45</v>
      </c>
      <c r="E56" t="s" vm="12">
        <v>60</v>
      </c>
    </row>
    <row r="58" spans="4:10" x14ac:dyDescent="0.25">
      <c r="D58" s="1" t="s">
        <v>80</v>
      </c>
      <c r="E58" s="1" t="s">
        <v>38</v>
      </c>
    </row>
    <row r="59" spans="4:10" x14ac:dyDescent="0.25">
      <c r="D59" s="1" t="s">
        <v>0</v>
      </c>
      <c r="E59" t="s">
        <v>43</v>
      </c>
      <c r="F59" t="s">
        <v>39</v>
      </c>
      <c r="G59" t="s">
        <v>41</v>
      </c>
      <c r="H59" t="s">
        <v>44</v>
      </c>
      <c r="I59" t="s">
        <v>42</v>
      </c>
      <c r="J59" t="s">
        <v>26</v>
      </c>
    </row>
    <row r="60" spans="4:10" x14ac:dyDescent="0.25">
      <c r="D60" s="2" t="s">
        <v>27</v>
      </c>
      <c r="E60" s="9">
        <v>0.24502348467904272</v>
      </c>
      <c r="F60" s="9">
        <v>0.14840080518899576</v>
      </c>
      <c r="G60" s="9">
        <v>0.13117870722433461</v>
      </c>
      <c r="H60" s="9">
        <v>8.2531872064415118E-2</v>
      </c>
      <c r="I60" s="9">
        <v>0.39286513084321179</v>
      </c>
      <c r="J60" s="9">
        <v>1</v>
      </c>
    </row>
    <row r="61" spans="4:10" x14ac:dyDescent="0.25">
      <c r="D61" s="2" t="s">
        <v>32</v>
      </c>
      <c r="E61" s="9">
        <v>0.21583946078431374</v>
      </c>
      <c r="F61" s="9">
        <v>8.1341911764705885E-2</v>
      </c>
      <c r="G61" s="9">
        <v>6.8474264705882359E-2</v>
      </c>
      <c r="H61" s="9">
        <v>0.11580882352941177</v>
      </c>
      <c r="I61" s="9">
        <v>0.51853553921568629</v>
      </c>
      <c r="J61" s="9">
        <v>1</v>
      </c>
    </row>
    <row r="62" spans="4:10" x14ac:dyDescent="0.25">
      <c r="D62" s="2" t="s">
        <v>29</v>
      </c>
      <c r="E62" s="9">
        <v>0.24723842621323072</v>
      </c>
      <c r="F62" s="9">
        <v>0.11716519796450292</v>
      </c>
      <c r="G62" s="9">
        <v>8.8246245500806758E-2</v>
      </c>
      <c r="H62" s="9">
        <v>9.8547846593024693E-2</v>
      </c>
      <c r="I62" s="9">
        <v>0.44880228372843489</v>
      </c>
      <c r="J62" s="9">
        <v>1</v>
      </c>
    </row>
    <row r="63" spans="4:10" x14ac:dyDescent="0.25">
      <c r="D63" s="2" t="s">
        <v>34</v>
      </c>
      <c r="E63" s="9">
        <v>0.34657553751957854</v>
      </c>
      <c r="F63" s="9">
        <v>9.9672504627651995E-2</v>
      </c>
      <c r="G63" s="9">
        <v>6.507190659262424E-2</v>
      </c>
      <c r="H63" s="9">
        <v>7.1479424747259004E-2</v>
      </c>
      <c r="I63" s="9">
        <v>0.41720062651288625</v>
      </c>
      <c r="J63" s="9">
        <v>1</v>
      </c>
    </row>
    <row r="64" spans="4:10" x14ac:dyDescent="0.25">
      <c r="D64" s="2" t="s">
        <v>35</v>
      </c>
      <c r="E64" s="9">
        <v>0.39694656488549618</v>
      </c>
      <c r="F64" s="9">
        <v>9.3594424161964826E-2</v>
      </c>
      <c r="G64" s="9">
        <v>3.6508463325589116E-2</v>
      </c>
      <c r="H64" s="9">
        <v>0.11184865582475938</v>
      </c>
      <c r="I64" s="9">
        <v>0.36110189180219049</v>
      </c>
      <c r="J64" s="9">
        <v>1</v>
      </c>
    </row>
    <row r="65" spans="4:10" x14ac:dyDescent="0.25">
      <c r="D65" s="2" t="s">
        <v>31</v>
      </c>
      <c r="E65" s="9">
        <v>0.33644278606965172</v>
      </c>
      <c r="F65" s="9">
        <v>8.8557213930348253E-2</v>
      </c>
      <c r="G65" s="9">
        <v>0.12375621890547264</v>
      </c>
      <c r="H65" s="9">
        <v>7.4502487562189051E-2</v>
      </c>
      <c r="I65" s="9">
        <v>0.37674129353233832</v>
      </c>
      <c r="J65" s="9">
        <v>1</v>
      </c>
    </row>
    <row r="66" spans="4:10" x14ac:dyDescent="0.25">
      <c r="D66" s="2" t="s">
        <v>119</v>
      </c>
      <c r="E66" s="9">
        <v>0.41343468817871548</v>
      </c>
      <c r="F66" s="9">
        <v>7.6481538938876825E-2</v>
      </c>
      <c r="G66" s="9">
        <v>5.6779398076326405E-2</v>
      </c>
      <c r="H66" s="9">
        <v>0.10766366739062985</v>
      </c>
      <c r="I66" s="9">
        <v>0.34564070741545144</v>
      </c>
      <c r="J66" s="9">
        <v>1</v>
      </c>
    </row>
    <row r="67" spans="4:10" x14ac:dyDescent="0.25">
      <c r="D67" s="2" t="s">
        <v>33</v>
      </c>
      <c r="E67" s="9">
        <v>0.28567251461988302</v>
      </c>
      <c r="F67" s="9">
        <v>9.8099415204678367E-2</v>
      </c>
      <c r="G67" s="9">
        <v>7.2368421052631582E-2</v>
      </c>
      <c r="H67" s="9">
        <v>9.9269005847953215E-2</v>
      </c>
      <c r="I67" s="9">
        <v>0.44459064327485381</v>
      </c>
      <c r="J67" s="9">
        <v>1</v>
      </c>
    </row>
    <row r="68" spans="4:10" x14ac:dyDescent="0.25">
      <c r="D68" s="2" t="s">
        <v>28</v>
      </c>
      <c r="E68" s="9">
        <v>0.3143668063251791</v>
      </c>
      <c r="F68" s="9">
        <v>0.14177591566427897</v>
      </c>
      <c r="G68" s="9">
        <v>9.1498851196107581E-2</v>
      </c>
      <c r="H68" s="9">
        <v>7.9605352074604674E-2</v>
      </c>
      <c r="I68" s="9">
        <v>0.37275307473982972</v>
      </c>
      <c r="J68" s="9">
        <v>1</v>
      </c>
    </row>
    <row r="69" spans="4:10" x14ac:dyDescent="0.25">
      <c r="D69" s="2" t="s">
        <v>30</v>
      </c>
      <c r="E69" s="9">
        <v>0.22613585910907208</v>
      </c>
      <c r="F69" s="9">
        <v>0.11706378570371466</v>
      </c>
      <c r="G69" s="9">
        <v>7.2221400029598939E-2</v>
      </c>
      <c r="H69" s="9">
        <v>0.1075921266834394</v>
      </c>
      <c r="I69" s="9">
        <v>0.47698682847417495</v>
      </c>
      <c r="J69" s="9">
        <v>1</v>
      </c>
    </row>
    <row r="70" spans="4:10" x14ac:dyDescent="0.25">
      <c r="D70" s="2" t="s">
        <v>26</v>
      </c>
      <c r="E70" s="9">
        <v>0.29970301701407198</v>
      </c>
      <c r="F70" s="9">
        <v>0.10799633628465959</v>
      </c>
      <c r="G70" s="9">
        <v>8.3668711315884423E-2</v>
      </c>
      <c r="H70" s="9">
        <v>9.370229537317161E-2</v>
      </c>
      <c r="I70" s="9">
        <v>0.41492964001221239</v>
      </c>
      <c r="J70" s="9">
        <v>1</v>
      </c>
    </row>
    <row r="73" spans="4:10" x14ac:dyDescent="0.25">
      <c r="D73" s="1" t="s">
        <v>45</v>
      </c>
      <c r="E73" t="s" vm="12">
        <v>60</v>
      </c>
    </row>
    <row r="75" spans="4:10" x14ac:dyDescent="0.25">
      <c r="D75" s="1" t="s">
        <v>80</v>
      </c>
      <c r="E75" s="1" t="s">
        <v>38</v>
      </c>
    </row>
    <row r="76" spans="4:10" x14ac:dyDescent="0.25">
      <c r="D76" s="1" t="s">
        <v>0</v>
      </c>
      <c r="E76" t="s">
        <v>41</v>
      </c>
      <c r="F76" t="s">
        <v>44</v>
      </c>
      <c r="G76" t="s">
        <v>39</v>
      </c>
      <c r="H76" t="s">
        <v>43</v>
      </c>
      <c r="I76" t="s">
        <v>42</v>
      </c>
      <c r="J76" t="s">
        <v>26</v>
      </c>
    </row>
    <row r="77" spans="4:10" x14ac:dyDescent="0.25">
      <c r="D77" s="2" t="s">
        <v>30</v>
      </c>
      <c r="E77" s="9">
        <v>8.0942113119920389E-2</v>
      </c>
      <c r="F77" s="9">
        <v>0.1076718009478673</v>
      </c>
      <c r="G77" s="9">
        <v>0.10164482138267797</v>
      </c>
      <c r="H77" s="9">
        <v>7.0753843304315611E-2</v>
      </c>
      <c r="I77" s="9">
        <v>0.10779624736613265</v>
      </c>
      <c r="J77" s="9">
        <v>9.3771683921285626E-2</v>
      </c>
    </row>
    <row r="78" spans="4:10" x14ac:dyDescent="0.25">
      <c r="D78" s="2" t="s">
        <v>28</v>
      </c>
      <c r="E78" s="9">
        <v>0.11229059545529939</v>
      </c>
      <c r="F78" s="9">
        <v>8.7233412322274884E-2</v>
      </c>
      <c r="G78" s="9">
        <v>0.13479825237728091</v>
      </c>
      <c r="H78" s="9">
        <v>0.10770513057973699</v>
      </c>
      <c r="I78" s="9">
        <v>9.224388775544333E-2</v>
      </c>
      <c r="J78" s="9">
        <v>0.1026811734991257</v>
      </c>
    </row>
    <row r="79" spans="4:10" x14ac:dyDescent="0.25">
      <c r="D79" s="2" t="s">
        <v>33</v>
      </c>
      <c r="E79" s="9">
        <v>8.2103168021230716E-2</v>
      </c>
      <c r="F79" s="9">
        <v>0.1005627962085308</v>
      </c>
      <c r="G79" s="9">
        <v>8.6224620920071965E-2</v>
      </c>
      <c r="H79" s="9">
        <v>9.0479718466382669E-2</v>
      </c>
      <c r="I79" s="9">
        <v>0.10170908726044349</v>
      </c>
      <c r="J79" s="9">
        <v>9.4923533819978353E-2</v>
      </c>
    </row>
    <row r="80" spans="4:10" x14ac:dyDescent="0.25">
      <c r="D80" s="2" t="s">
        <v>119</v>
      </c>
      <c r="E80" s="9">
        <v>6.0706584839940292E-2</v>
      </c>
      <c r="F80" s="9">
        <v>0.10278436018957346</v>
      </c>
      <c r="G80" s="9">
        <v>6.335132356720638E-2</v>
      </c>
      <c r="H80" s="9">
        <v>0.12340248194110021</v>
      </c>
      <c r="I80" s="9">
        <v>7.4517542392722166E-2</v>
      </c>
      <c r="J80" s="9">
        <v>8.9455716228593635E-2</v>
      </c>
    </row>
    <row r="81" spans="4:10" x14ac:dyDescent="0.25">
      <c r="D81" s="2" t="s">
        <v>31</v>
      </c>
      <c r="E81" s="9">
        <v>0.16503566097196881</v>
      </c>
      <c r="F81" s="9">
        <v>8.8714454976303314E-2</v>
      </c>
      <c r="G81" s="9">
        <v>9.1493189411462353E-2</v>
      </c>
      <c r="H81" s="9">
        <v>0.12525467679199853</v>
      </c>
      <c r="I81" s="9">
        <v>0.10130773604468377</v>
      </c>
      <c r="J81" s="9">
        <v>0.11157678536734297</v>
      </c>
    </row>
    <row r="82" spans="4:10" x14ac:dyDescent="0.25">
      <c r="D82" s="2" t="s">
        <v>35</v>
      </c>
      <c r="E82" s="9">
        <v>3.649029689832476E-2</v>
      </c>
      <c r="F82" s="9">
        <v>9.9822274881516584E-2</v>
      </c>
      <c r="G82" s="9">
        <v>7.2474942174248269E-2</v>
      </c>
      <c r="H82" s="9">
        <v>0.1107612520837192</v>
      </c>
      <c r="I82" s="9">
        <v>7.2778353791096692E-2</v>
      </c>
      <c r="J82" s="9">
        <v>8.3627078187016021E-2</v>
      </c>
    </row>
    <row r="83" spans="4:10" x14ac:dyDescent="0.25">
      <c r="D83" s="2" t="s">
        <v>34</v>
      </c>
      <c r="E83" s="9">
        <v>7.5800298556974621E-2</v>
      </c>
      <c r="F83" s="9">
        <v>7.4348341232227486E-2</v>
      </c>
      <c r="G83" s="9">
        <v>8.9951169365201741E-2</v>
      </c>
      <c r="H83" s="9">
        <v>0.11270605667716244</v>
      </c>
      <c r="I83" s="9">
        <v>9.7996588514666041E-2</v>
      </c>
      <c r="J83" s="9">
        <v>9.7463154680951458E-2</v>
      </c>
    </row>
    <row r="84" spans="4:10" x14ac:dyDescent="0.25">
      <c r="D84" s="2" t="s">
        <v>29</v>
      </c>
      <c r="E84" s="9">
        <v>0.11793000497594958</v>
      </c>
      <c r="F84" s="9">
        <v>0.11759478672985782</v>
      </c>
      <c r="G84" s="9">
        <v>0.12130557697250065</v>
      </c>
      <c r="H84" s="9">
        <v>9.2239303574736059E-2</v>
      </c>
      <c r="I84" s="9">
        <v>0.12094049968226363</v>
      </c>
      <c r="J84" s="9">
        <v>0.11181270643093064</v>
      </c>
    </row>
    <row r="85" spans="4:10" x14ac:dyDescent="0.25">
      <c r="D85" s="2" t="s">
        <v>32</v>
      </c>
      <c r="E85" s="9">
        <v>7.4141648697959861E-2</v>
      </c>
      <c r="F85" s="9">
        <v>0.11196682464454977</v>
      </c>
      <c r="G85" s="9">
        <v>6.8234387047031608E-2</v>
      </c>
      <c r="H85" s="9">
        <v>6.524356362289313E-2</v>
      </c>
      <c r="I85" s="9">
        <v>0.11321448877888893</v>
      </c>
      <c r="J85" s="9">
        <v>9.0593688417663548E-2</v>
      </c>
    </row>
    <row r="86" spans="4:10" x14ac:dyDescent="0.25">
      <c r="D86" s="2" t="s">
        <v>27</v>
      </c>
      <c r="E86" s="9">
        <v>0.19455962846243158</v>
      </c>
      <c r="F86" s="9">
        <v>0.10930094786729858</v>
      </c>
      <c r="G86" s="9">
        <v>0.17052171678231817</v>
      </c>
      <c r="H86" s="9">
        <v>0.10145397295795518</v>
      </c>
      <c r="I86" s="9">
        <v>0.11749556841365932</v>
      </c>
      <c r="J86" s="9">
        <v>0.12409447944711205</v>
      </c>
    </row>
    <row r="87" spans="4:10" x14ac:dyDescent="0.25">
      <c r="D87" s="2" t="s">
        <v>26</v>
      </c>
      <c r="E87" s="9">
        <v>1</v>
      </c>
      <c r="F87" s="9">
        <v>1</v>
      </c>
      <c r="G87" s="9">
        <v>1</v>
      </c>
      <c r="H87" s="9">
        <v>1</v>
      </c>
      <c r="I87" s="9">
        <v>1</v>
      </c>
      <c r="J87" s="9">
        <v>1</v>
      </c>
    </row>
  </sheetData>
  <pageMargins left="0.7" right="0.7" top="0.75" bottom="0.75" header="0.3" footer="0.3"/>
  <pageSetup paperSize="9" orientation="portrait" verticalDpi="0" r:id="rId5"/>
  <drawing r:id="rId6"/>
  <extLst>
    <ext xmlns:x14="http://schemas.microsoft.com/office/spreadsheetml/2009/9/main" uri="{A8765BA9-456A-4dab-B4F3-ACF838C121DE}">
      <x14:slicerList>
        <x14:slicer r:id="rId7"/>
      </x14:slicerList>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2F2FA-D69D-47BC-891E-C02FAF08F84D}">
  <sheetPr>
    <tabColor theme="9" tint="0.59999389629810485"/>
  </sheetPr>
  <dimension ref="B1:K56"/>
  <sheetViews>
    <sheetView workbookViewId="0">
      <selection activeCell="N23" sqref="N22:N23"/>
    </sheetView>
  </sheetViews>
  <sheetFormatPr baseColWidth="10" defaultRowHeight="15" x14ac:dyDescent="0.25"/>
  <cols>
    <col min="2" max="2" width="16.28515625" bestFit="1" customWidth="1"/>
    <col min="3" max="3" width="22.85546875" customWidth="1"/>
    <col min="4" max="4" width="13" bestFit="1" customWidth="1"/>
    <col min="5" max="5" width="11" bestFit="1" customWidth="1"/>
    <col min="6" max="6" width="13" bestFit="1" customWidth="1"/>
    <col min="7" max="7" width="19" bestFit="1" customWidth="1"/>
    <col min="8" max="8" width="9.140625" bestFit="1" customWidth="1"/>
  </cols>
  <sheetData>
    <row r="1" spans="2:11" x14ac:dyDescent="0.25">
      <c r="B1" s="1" t="s">
        <v>45</v>
      </c>
      <c r="C1" t="s" vm="2">
        <v>60</v>
      </c>
      <c r="J1" s="1" t="s">
        <v>45</v>
      </c>
      <c r="K1" t="s" vm="2">
        <v>60</v>
      </c>
    </row>
    <row r="2" spans="2:11" x14ac:dyDescent="0.25">
      <c r="J2" s="1" t="s">
        <v>81</v>
      </c>
      <c r="K2" t="s" vm="14">
        <v>62</v>
      </c>
    </row>
    <row r="3" spans="2:11" x14ac:dyDescent="0.25">
      <c r="B3" s="1" t="s">
        <v>78</v>
      </c>
      <c r="C3" s="1" t="s">
        <v>38</v>
      </c>
    </row>
    <row r="4" spans="2:11" x14ac:dyDescent="0.25">
      <c r="B4" s="1" t="s">
        <v>0</v>
      </c>
      <c r="C4" t="s">
        <v>62</v>
      </c>
      <c r="D4" t="s">
        <v>64</v>
      </c>
      <c r="E4" t="s">
        <v>63</v>
      </c>
      <c r="F4" t="s">
        <v>65</v>
      </c>
      <c r="G4" t="s">
        <v>66</v>
      </c>
      <c r="H4" t="s">
        <v>26</v>
      </c>
      <c r="J4" s="1" t="s">
        <v>0</v>
      </c>
      <c r="K4" t="s">
        <v>78</v>
      </c>
    </row>
    <row r="5" spans="2:11" x14ac:dyDescent="0.25">
      <c r="B5" s="2" t="s">
        <v>27</v>
      </c>
      <c r="C5" s="3">
        <v>31</v>
      </c>
      <c r="D5" s="3">
        <v>15</v>
      </c>
      <c r="E5" s="3">
        <v>34</v>
      </c>
      <c r="F5" s="3">
        <v>13</v>
      </c>
      <c r="G5" s="3">
        <v>7</v>
      </c>
      <c r="H5" s="3">
        <v>100</v>
      </c>
      <c r="J5" s="2" t="s">
        <v>31</v>
      </c>
      <c r="K5" s="3">
        <v>25</v>
      </c>
    </row>
    <row r="6" spans="2:11" x14ac:dyDescent="0.25">
      <c r="B6" s="2" t="s">
        <v>32</v>
      </c>
      <c r="C6" s="3">
        <v>40</v>
      </c>
      <c r="D6" s="3">
        <v>16</v>
      </c>
      <c r="E6" s="3">
        <v>23</v>
      </c>
      <c r="F6" s="3">
        <v>12</v>
      </c>
      <c r="G6" s="3">
        <v>9</v>
      </c>
      <c r="H6" s="3">
        <v>100</v>
      </c>
      <c r="J6" s="2" t="s">
        <v>119</v>
      </c>
      <c r="K6" s="3">
        <v>26</v>
      </c>
    </row>
    <row r="7" spans="2:11" x14ac:dyDescent="0.25">
      <c r="B7" s="2" t="s">
        <v>29</v>
      </c>
      <c r="C7" s="3">
        <v>36</v>
      </c>
      <c r="D7" s="3">
        <v>18</v>
      </c>
      <c r="E7" s="3">
        <v>27</v>
      </c>
      <c r="F7" s="3">
        <v>12</v>
      </c>
      <c r="G7" s="3">
        <v>7</v>
      </c>
      <c r="H7" s="3">
        <v>100</v>
      </c>
      <c r="J7" s="2" t="s">
        <v>34</v>
      </c>
      <c r="K7" s="3">
        <v>29</v>
      </c>
    </row>
    <row r="8" spans="2:11" x14ac:dyDescent="0.25">
      <c r="B8" s="2" t="s">
        <v>34</v>
      </c>
      <c r="C8" s="3">
        <v>29</v>
      </c>
      <c r="D8" s="3">
        <v>12</v>
      </c>
      <c r="E8" s="3">
        <v>26</v>
      </c>
      <c r="F8" s="3">
        <v>17</v>
      </c>
      <c r="G8" s="3">
        <v>16</v>
      </c>
      <c r="H8" s="3">
        <v>100</v>
      </c>
      <c r="J8" s="2" t="s">
        <v>28</v>
      </c>
      <c r="K8" s="3">
        <v>29</v>
      </c>
    </row>
    <row r="9" spans="2:11" x14ac:dyDescent="0.25">
      <c r="B9" s="2" t="s">
        <v>35</v>
      </c>
      <c r="C9" s="3">
        <v>30</v>
      </c>
      <c r="D9" s="3">
        <v>11</v>
      </c>
      <c r="E9" s="3">
        <v>24</v>
      </c>
      <c r="F9" s="3">
        <v>16</v>
      </c>
      <c r="G9" s="3">
        <v>19</v>
      </c>
      <c r="H9" s="3">
        <v>100</v>
      </c>
      <c r="J9" s="2" t="s">
        <v>35</v>
      </c>
      <c r="K9" s="3">
        <v>30</v>
      </c>
    </row>
    <row r="10" spans="2:11" x14ac:dyDescent="0.25">
      <c r="B10" s="2" t="s">
        <v>31</v>
      </c>
      <c r="C10" s="3">
        <v>25</v>
      </c>
      <c r="D10" s="3">
        <v>13</v>
      </c>
      <c r="E10" s="3">
        <v>28</v>
      </c>
      <c r="F10" s="3">
        <v>16</v>
      </c>
      <c r="G10" s="3">
        <v>18</v>
      </c>
      <c r="H10" s="3">
        <v>100</v>
      </c>
      <c r="J10" s="2" t="s">
        <v>27</v>
      </c>
      <c r="K10" s="3">
        <v>31</v>
      </c>
    </row>
    <row r="11" spans="2:11" x14ac:dyDescent="0.25">
      <c r="B11" s="2" t="s">
        <v>119</v>
      </c>
      <c r="C11" s="3">
        <v>26</v>
      </c>
      <c r="D11" s="3">
        <v>11</v>
      </c>
      <c r="E11" s="3">
        <v>24</v>
      </c>
      <c r="F11" s="3">
        <v>18</v>
      </c>
      <c r="G11" s="3">
        <v>21</v>
      </c>
      <c r="H11" s="3">
        <v>100</v>
      </c>
      <c r="J11" s="2" t="s">
        <v>29</v>
      </c>
      <c r="K11" s="3">
        <v>36</v>
      </c>
    </row>
    <row r="12" spans="2:11" x14ac:dyDescent="0.25">
      <c r="B12" s="2" t="s">
        <v>33</v>
      </c>
      <c r="C12" s="3">
        <v>38</v>
      </c>
      <c r="D12" s="3">
        <v>13</v>
      </c>
      <c r="E12" s="3">
        <v>21</v>
      </c>
      <c r="F12" s="3">
        <v>14</v>
      </c>
      <c r="G12" s="3">
        <v>14</v>
      </c>
      <c r="H12" s="3">
        <v>100</v>
      </c>
      <c r="J12" s="2" t="s">
        <v>33</v>
      </c>
      <c r="K12" s="3">
        <v>38</v>
      </c>
    </row>
    <row r="13" spans="2:11" x14ac:dyDescent="0.25">
      <c r="B13" s="2" t="s">
        <v>28</v>
      </c>
      <c r="C13" s="3">
        <v>29</v>
      </c>
      <c r="D13" s="3">
        <v>12</v>
      </c>
      <c r="E13" s="3">
        <v>29</v>
      </c>
      <c r="F13" s="3">
        <v>17</v>
      </c>
      <c r="G13" s="3">
        <v>12</v>
      </c>
      <c r="H13" s="3">
        <v>99</v>
      </c>
      <c r="J13" s="2" t="s">
        <v>32</v>
      </c>
      <c r="K13" s="3">
        <v>40</v>
      </c>
    </row>
    <row r="14" spans="2:11" x14ac:dyDescent="0.25">
      <c r="B14" s="2" t="s">
        <v>30</v>
      </c>
      <c r="C14" s="3">
        <v>44</v>
      </c>
      <c r="D14" s="3">
        <v>15</v>
      </c>
      <c r="E14" s="3">
        <v>22</v>
      </c>
      <c r="F14" s="3">
        <v>12</v>
      </c>
      <c r="G14" s="3">
        <v>8</v>
      </c>
      <c r="H14" s="3">
        <v>101</v>
      </c>
      <c r="J14" s="2" t="s">
        <v>30</v>
      </c>
      <c r="K14" s="3">
        <v>44</v>
      </c>
    </row>
    <row r="15" spans="2:11" x14ac:dyDescent="0.25">
      <c r="B15" s="2" t="s">
        <v>26</v>
      </c>
      <c r="C15" s="3">
        <v>328</v>
      </c>
      <c r="D15" s="3">
        <v>136</v>
      </c>
      <c r="E15" s="3">
        <v>258</v>
      </c>
      <c r="F15" s="3">
        <v>147</v>
      </c>
      <c r="G15" s="3">
        <v>131</v>
      </c>
      <c r="H15" s="3">
        <v>1000</v>
      </c>
      <c r="J15" s="2" t="s">
        <v>26</v>
      </c>
      <c r="K15" s="3">
        <v>328</v>
      </c>
    </row>
    <row r="16" spans="2:11" ht="53.25" customHeight="1" x14ac:dyDescent="0.25">
      <c r="C16" t="s">
        <v>62</v>
      </c>
      <c r="D16" t="s">
        <v>64</v>
      </c>
      <c r="E16" t="s">
        <v>63</v>
      </c>
      <c r="F16" t="s">
        <v>65</v>
      </c>
      <c r="G16" t="s">
        <v>66</v>
      </c>
    </row>
    <row r="17" spans="2:7" x14ac:dyDescent="0.25">
      <c r="B17" t="s">
        <v>27</v>
      </c>
      <c r="C17" s="15">
        <f>C5/100</f>
        <v>0.31</v>
      </c>
      <c r="D17" s="15">
        <f t="shared" ref="D17:G17" si="0">D5/100</f>
        <v>0.15</v>
      </c>
      <c r="E17" s="15">
        <f t="shared" si="0"/>
        <v>0.34</v>
      </c>
      <c r="F17" s="15">
        <f t="shared" si="0"/>
        <v>0.13</v>
      </c>
      <c r="G17" s="15">
        <f t="shared" si="0"/>
        <v>7.0000000000000007E-2</v>
      </c>
    </row>
    <row r="18" spans="2:7" x14ac:dyDescent="0.25">
      <c r="B18" t="s">
        <v>32</v>
      </c>
      <c r="C18" s="15">
        <f t="shared" ref="C18:G26" si="1">C6/100</f>
        <v>0.4</v>
      </c>
      <c r="D18" s="15">
        <f t="shared" si="1"/>
        <v>0.16</v>
      </c>
      <c r="E18" s="15">
        <f t="shared" si="1"/>
        <v>0.23</v>
      </c>
      <c r="F18" s="15">
        <f t="shared" si="1"/>
        <v>0.12</v>
      </c>
      <c r="G18" s="15">
        <f t="shared" si="1"/>
        <v>0.09</v>
      </c>
    </row>
    <row r="19" spans="2:7" x14ac:dyDescent="0.25">
      <c r="B19" t="s">
        <v>29</v>
      </c>
      <c r="C19" s="15">
        <f t="shared" si="1"/>
        <v>0.36</v>
      </c>
      <c r="D19" s="15">
        <f t="shared" si="1"/>
        <v>0.18</v>
      </c>
      <c r="E19" s="15">
        <f t="shared" si="1"/>
        <v>0.27</v>
      </c>
      <c r="F19" s="15">
        <f t="shared" si="1"/>
        <v>0.12</v>
      </c>
      <c r="G19" s="15">
        <f t="shared" si="1"/>
        <v>7.0000000000000007E-2</v>
      </c>
    </row>
    <row r="20" spans="2:7" x14ac:dyDescent="0.25">
      <c r="B20" t="s">
        <v>34</v>
      </c>
      <c r="C20" s="15">
        <f t="shared" si="1"/>
        <v>0.28999999999999998</v>
      </c>
      <c r="D20" s="15">
        <f t="shared" si="1"/>
        <v>0.12</v>
      </c>
      <c r="E20" s="15">
        <f t="shared" si="1"/>
        <v>0.26</v>
      </c>
      <c r="F20" s="15">
        <f t="shared" si="1"/>
        <v>0.17</v>
      </c>
      <c r="G20" s="15">
        <f t="shared" si="1"/>
        <v>0.16</v>
      </c>
    </row>
    <row r="21" spans="2:7" x14ac:dyDescent="0.25">
      <c r="B21" t="s">
        <v>35</v>
      </c>
      <c r="C21" s="15">
        <f t="shared" si="1"/>
        <v>0.3</v>
      </c>
      <c r="D21" s="15">
        <f t="shared" si="1"/>
        <v>0.11</v>
      </c>
      <c r="E21" s="15">
        <f t="shared" si="1"/>
        <v>0.24</v>
      </c>
      <c r="F21" s="15">
        <f t="shared" si="1"/>
        <v>0.16</v>
      </c>
      <c r="G21" s="15">
        <f t="shared" si="1"/>
        <v>0.19</v>
      </c>
    </row>
    <row r="22" spans="2:7" x14ac:dyDescent="0.25">
      <c r="B22" t="s">
        <v>31</v>
      </c>
      <c r="C22" s="15">
        <f t="shared" si="1"/>
        <v>0.25</v>
      </c>
      <c r="D22" s="15">
        <f t="shared" si="1"/>
        <v>0.13</v>
      </c>
      <c r="E22" s="15">
        <f t="shared" si="1"/>
        <v>0.28000000000000003</v>
      </c>
      <c r="F22" s="15">
        <f t="shared" si="1"/>
        <v>0.16</v>
      </c>
      <c r="G22" s="15">
        <f t="shared" si="1"/>
        <v>0.18</v>
      </c>
    </row>
    <row r="23" spans="2:7" x14ac:dyDescent="0.25">
      <c r="B23" t="s">
        <v>119</v>
      </c>
      <c r="C23" s="15">
        <f t="shared" si="1"/>
        <v>0.26</v>
      </c>
      <c r="D23" s="15">
        <f t="shared" si="1"/>
        <v>0.11</v>
      </c>
      <c r="E23" s="15">
        <f t="shared" si="1"/>
        <v>0.24</v>
      </c>
      <c r="F23" s="15">
        <f t="shared" si="1"/>
        <v>0.18</v>
      </c>
      <c r="G23" s="15">
        <f t="shared" si="1"/>
        <v>0.21</v>
      </c>
    </row>
    <row r="24" spans="2:7" x14ac:dyDescent="0.25">
      <c r="B24" t="s">
        <v>33</v>
      </c>
      <c r="C24" s="15">
        <f t="shared" si="1"/>
        <v>0.38</v>
      </c>
      <c r="D24" s="15">
        <f t="shared" si="1"/>
        <v>0.13</v>
      </c>
      <c r="E24" s="15">
        <f t="shared" si="1"/>
        <v>0.21</v>
      </c>
      <c r="F24" s="15">
        <f t="shared" si="1"/>
        <v>0.14000000000000001</v>
      </c>
      <c r="G24" s="15">
        <f t="shared" si="1"/>
        <v>0.14000000000000001</v>
      </c>
    </row>
    <row r="25" spans="2:7" x14ac:dyDescent="0.25">
      <c r="B25" t="s">
        <v>28</v>
      </c>
      <c r="C25" s="15">
        <f t="shared" si="1"/>
        <v>0.28999999999999998</v>
      </c>
      <c r="D25" s="15">
        <f t="shared" si="1"/>
        <v>0.12</v>
      </c>
      <c r="E25" s="15">
        <f t="shared" si="1"/>
        <v>0.28999999999999998</v>
      </c>
      <c r="F25" s="15">
        <f t="shared" si="1"/>
        <v>0.17</v>
      </c>
      <c r="G25" s="15">
        <f t="shared" si="1"/>
        <v>0.12</v>
      </c>
    </row>
    <row r="26" spans="2:7" x14ac:dyDescent="0.25">
      <c r="B26" t="s">
        <v>30</v>
      </c>
      <c r="C26" s="15">
        <f t="shared" si="1"/>
        <v>0.44</v>
      </c>
      <c r="D26" s="15">
        <f t="shared" si="1"/>
        <v>0.15</v>
      </c>
      <c r="E26" s="15">
        <f t="shared" si="1"/>
        <v>0.22</v>
      </c>
      <c r="F26" s="15">
        <f t="shared" si="1"/>
        <v>0.12</v>
      </c>
      <c r="G26" s="15">
        <f t="shared" si="1"/>
        <v>0.08</v>
      </c>
    </row>
    <row r="42" spans="5:6" x14ac:dyDescent="0.25">
      <c r="E42" s="1" t="s">
        <v>81</v>
      </c>
      <c r="F42" t="s" vm="16">
        <v>173</v>
      </c>
    </row>
    <row r="43" spans="5:6" x14ac:dyDescent="0.25">
      <c r="E43" s="1" t="s">
        <v>45</v>
      </c>
      <c r="F43" t="s" vm="17">
        <v>60</v>
      </c>
    </row>
    <row r="45" spans="5:6" x14ac:dyDescent="0.25">
      <c r="E45" s="1" t="s">
        <v>0</v>
      </c>
      <c r="F45" t="s">
        <v>83</v>
      </c>
    </row>
    <row r="46" spans="5:6" x14ac:dyDescent="0.25">
      <c r="E46" s="2" t="s">
        <v>32</v>
      </c>
      <c r="F46" s="7">
        <v>140900</v>
      </c>
    </row>
    <row r="47" spans="5:6" x14ac:dyDescent="0.25">
      <c r="E47" s="2" t="s">
        <v>30</v>
      </c>
      <c r="F47" s="7">
        <v>152800</v>
      </c>
    </row>
    <row r="48" spans="5:6" x14ac:dyDescent="0.25">
      <c r="E48" s="2" t="s">
        <v>33</v>
      </c>
      <c r="F48" s="7">
        <v>195400</v>
      </c>
    </row>
    <row r="49" spans="5:6" x14ac:dyDescent="0.25">
      <c r="E49" s="2" t="s">
        <v>29</v>
      </c>
      <c r="F49" s="7">
        <v>199200</v>
      </c>
    </row>
    <row r="50" spans="5:6" x14ac:dyDescent="0.25">
      <c r="E50" s="2" t="s">
        <v>27</v>
      </c>
      <c r="F50" s="7">
        <v>219100</v>
      </c>
    </row>
    <row r="51" spans="5:6" x14ac:dyDescent="0.25">
      <c r="E51" s="2" t="s">
        <v>28</v>
      </c>
      <c r="F51" s="7">
        <v>232600</v>
      </c>
    </row>
    <row r="52" spans="5:6" x14ac:dyDescent="0.25">
      <c r="E52" s="2" t="s">
        <v>35</v>
      </c>
      <c r="F52" s="7">
        <v>239200</v>
      </c>
    </row>
    <row r="53" spans="5:6" x14ac:dyDescent="0.25">
      <c r="E53" s="2" t="s">
        <v>34</v>
      </c>
      <c r="F53" s="7">
        <v>243400</v>
      </c>
    </row>
    <row r="54" spans="5:6" x14ac:dyDescent="0.25">
      <c r="E54" s="2" t="s">
        <v>119</v>
      </c>
      <c r="F54" s="7">
        <v>266500</v>
      </c>
    </row>
    <row r="55" spans="5:6" x14ac:dyDescent="0.25">
      <c r="E55" s="2" t="s">
        <v>31</v>
      </c>
      <c r="F55" s="7">
        <v>270500</v>
      </c>
    </row>
    <row r="56" spans="5:6" x14ac:dyDescent="0.25">
      <c r="E56" s="2" t="s">
        <v>26</v>
      </c>
      <c r="F56" s="7">
        <v>2159600</v>
      </c>
    </row>
  </sheetData>
  <pageMargins left="0.7" right="0.7" top="0.75" bottom="0.75" header="0.3" footer="0.3"/>
  <drawing r:id="rId4"/>
  <extLst>
    <ext xmlns:x14="http://schemas.microsoft.com/office/spreadsheetml/2009/9/main" uri="{A8765BA9-456A-4dab-B4F3-ACF838C121DE}">
      <x14:slicerList>
        <x14:slicer r:id="rId5"/>
      </x14:slicerList>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21.xml.rels><?xml version="1.0" encoding="UTF-8" standalone="yes"?>
<Relationships xmlns="http://schemas.openxmlformats.org/package/2006/relationships"><Relationship Id="rId1" Type="http://schemas.openxmlformats.org/officeDocument/2006/relationships/customXmlProps" Target="itemProps21.xml"/></Relationships>
</file>

<file path=customXml/_rels/item22.xml.rels><?xml version="1.0" encoding="UTF-8" standalone="yes"?>
<Relationships xmlns="http://schemas.openxmlformats.org/package/2006/relationships"><Relationship Id="rId1" Type="http://schemas.openxmlformats.org/officeDocument/2006/relationships/customXmlProps" Target="itemProps22.xml"/></Relationships>
</file>

<file path=customXml/_rels/item23.xml.rels><?xml version="1.0" encoding="UTF-8" standalone="yes"?>
<Relationships xmlns="http://schemas.openxmlformats.org/package/2006/relationships"><Relationship Id="rId1" Type="http://schemas.openxmlformats.org/officeDocument/2006/relationships/customXmlProps" Target="itemProps23.xml"/></Relationships>
</file>

<file path=customXml/_rels/item24.xml.rels><?xml version="1.0" encoding="UTF-8" standalone="yes"?>
<Relationships xmlns="http://schemas.openxmlformats.org/package/2006/relationships"><Relationship Id="rId1" Type="http://schemas.openxmlformats.org/officeDocument/2006/relationships/customXmlProps" Target="itemProps24.xml"/></Relationships>
</file>

<file path=customXml/_rels/item25.xml.rels><?xml version="1.0" encoding="UTF-8" standalone="yes"?>
<Relationships xmlns="http://schemas.openxmlformats.org/package/2006/relationships"><Relationship Id="rId1" Type="http://schemas.openxmlformats.org/officeDocument/2006/relationships/customXmlProps" Target="itemProps25.xml"/></Relationships>
</file>

<file path=customXml/_rels/item26.xml.rels><?xml version="1.0" encoding="UTF-8" standalone="yes"?>
<Relationships xmlns="http://schemas.openxmlformats.org/package/2006/relationships"><Relationship Id="rId1" Type="http://schemas.openxmlformats.org/officeDocument/2006/relationships/customXmlProps" Target="itemProps26.xml"/></Relationships>
</file>

<file path=customXml/_rels/item27.xml.rels><?xml version="1.0" encoding="UTF-8" standalone="yes"?>
<Relationships xmlns="http://schemas.openxmlformats.org/package/2006/relationships"><Relationship Id="rId1" Type="http://schemas.openxmlformats.org/officeDocument/2006/relationships/customXmlProps" Target="itemProps27.xml"/></Relationships>
</file>

<file path=customXml/_rels/item28.xml.rels><?xml version="1.0" encoding="UTF-8" standalone="yes"?>
<Relationships xmlns="http://schemas.openxmlformats.org/package/2006/relationships"><Relationship Id="rId1" Type="http://schemas.openxmlformats.org/officeDocument/2006/relationships/customXmlProps" Target="itemProps28.xml"/></Relationships>
</file>

<file path=customXml/_rels/item29.xml.rels><?xml version="1.0" encoding="UTF-8" standalone="yes"?>
<Relationships xmlns="http://schemas.openxmlformats.org/package/2006/relationships"><Relationship Id="rId1" Type="http://schemas.openxmlformats.org/officeDocument/2006/relationships/customXmlProps" Target="itemProps29.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30.xml.rels><?xml version="1.0" encoding="UTF-8" standalone="yes"?>
<Relationships xmlns="http://schemas.openxmlformats.org/package/2006/relationships"><Relationship Id="rId1" Type="http://schemas.openxmlformats.org/officeDocument/2006/relationships/customXmlProps" Target="itemProps30.xml"/></Relationships>
</file>

<file path=customXml/_rels/item31.xml.rels><?xml version="1.0" encoding="UTF-8" standalone="yes"?>
<Relationships xmlns="http://schemas.openxmlformats.org/package/2006/relationships"><Relationship Id="rId1" Type="http://schemas.openxmlformats.org/officeDocument/2006/relationships/customXmlProps" Target="itemProps31.xml"/></Relationships>
</file>

<file path=customXml/_rels/item32.xml.rels><?xml version="1.0" encoding="UTF-8" standalone="yes"?>
<Relationships xmlns="http://schemas.openxmlformats.org/package/2006/relationships"><Relationship Id="rId1" Type="http://schemas.openxmlformats.org/officeDocument/2006/relationships/customXmlProps" Target="itemProps32.xml"/></Relationships>
</file>

<file path=customXml/_rels/item33.xml.rels><?xml version="1.0" encoding="UTF-8" standalone="yes"?>
<Relationships xmlns="http://schemas.openxmlformats.org/package/2006/relationships"><Relationship Id="rId1" Type="http://schemas.openxmlformats.org/officeDocument/2006/relationships/customXmlProps" Target="itemProps33.xml"/></Relationships>
</file>

<file path=customXml/_rels/item34.xml.rels><?xml version="1.0" encoding="UTF-8" standalone="yes"?>
<Relationships xmlns="http://schemas.openxmlformats.org/package/2006/relationships"><Relationship Id="rId1" Type="http://schemas.openxmlformats.org/officeDocument/2006/relationships/customXmlProps" Target="itemProps34.xml"/></Relationships>
</file>

<file path=customXml/_rels/item35.xml.rels><?xml version="1.0" encoding="UTF-8" standalone="yes"?>
<Relationships xmlns="http://schemas.openxmlformats.org/package/2006/relationships"><Relationship Id="rId1" Type="http://schemas.openxmlformats.org/officeDocument/2006/relationships/customXmlProps" Target="itemProps35.xml"/></Relationships>
</file>

<file path=customXml/_rels/item36.xml.rels><?xml version="1.0" encoding="UTF-8" standalone="yes"?>
<Relationships xmlns="http://schemas.openxmlformats.org/package/2006/relationships"><Relationship Id="rId1" Type="http://schemas.openxmlformats.org/officeDocument/2006/relationships/customXmlProps" Target="itemProps36.xml"/></Relationships>
</file>

<file path=customXml/_rels/item37.xml.rels><?xml version="1.0" encoding="UTF-8" standalone="yes"?>
<Relationships xmlns="http://schemas.openxmlformats.org/package/2006/relationships"><Relationship Id="rId1" Type="http://schemas.openxmlformats.org/officeDocument/2006/relationships/customXmlProps" Target="itemProps37.xml"/></Relationships>
</file>

<file path=customXml/_rels/item38.xml.rels><?xml version="1.0" encoding="UTF-8" standalone="yes"?>
<Relationships xmlns="http://schemas.openxmlformats.org/package/2006/relationships"><Relationship Id="rId1" Type="http://schemas.openxmlformats.org/officeDocument/2006/relationships/customXmlProps" Target="itemProps38.xml"/></Relationships>
</file>

<file path=customXml/_rels/item39.xml.rels><?xml version="1.0" encoding="UTF-8" standalone="yes"?>
<Relationships xmlns="http://schemas.openxmlformats.org/package/2006/relationships"><Relationship Id="rId1" Type="http://schemas.openxmlformats.org/officeDocument/2006/relationships/customXmlProps" Target="itemProps39.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40.xml.rels><?xml version="1.0" encoding="UTF-8" standalone="yes"?>
<Relationships xmlns="http://schemas.openxmlformats.org/package/2006/relationships"><Relationship Id="rId1" Type="http://schemas.openxmlformats.org/officeDocument/2006/relationships/customXmlProps" Target="itemProps40.xml"/></Relationships>
</file>

<file path=customXml/_rels/item41.xml.rels><?xml version="1.0" encoding="UTF-8" standalone="yes"?>
<Relationships xmlns="http://schemas.openxmlformats.org/package/2006/relationships"><Relationship Id="rId1" Type="http://schemas.openxmlformats.org/officeDocument/2006/relationships/customXmlProps" Target="itemProps41.xml"/></Relationships>
</file>

<file path=customXml/_rels/item42.xml.rels><?xml version="1.0" encoding="UTF-8" standalone="yes"?>
<Relationships xmlns="http://schemas.openxmlformats.org/package/2006/relationships"><Relationship Id="rId1" Type="http://schemas.openxmlformats.org/officeDocument/2006/relationships/customXmlProps" Target="itemProps42.xml"/></Relationships>
</file>

<file path=customXml/_rels/item43.xml.rels><?xml version="1.0" encoding="UTF-8" standalone="yes"?>
<Relationships xmlns="http://schemas.openxmlformats.org/package/2006/relationships"><Relationship Id="rId1" Type="http://schemas.openxmlformats.org/officeDocument/2006/relationships/customXmlProps" Target="itemProps43.xml"/></Relationships>
</file>

<file path=customXml/_rels/item44.xml.rels><?xml version="1.0" encoding="UTF-8" standalone="yes"?>
<Relationships xmlns="http://schemas.openxmlformats.org/package/2006/relationships"><Relationship Id="rId1" Type="http://schemas.openxmlformats.org/officeDocument/2006/relationships/customXmlProps" Target="itemProps44.xml"/></Relationships>
</file>

<file path=customXml/_rels/item45.xml.rels><?xml version="1.0" encoding="UTF-8" standalone="yes"?>
<Relationships xmlns="http://schemas.openxmlformats.org/package/2006/relationships"><Relationship Id="rId1" Type="http://schemas.openxmlformats.org/officeDocument/2006/relationships/customXmlProps" Target="itemProps45.xml"/></Relationships>
</file>

<file path=customXml/_rels/item46.xml.rels><?xml version="1.0" encoding="UTF-8" standalone="yes"?>
<Relationships xmlns="http://schemas.openxmlformats.org/package/2006/relationships"><Relationship Id="rId1" Type="http://schemas.openxmlformats.org/officeDocument/2006/relationships/customXmlProps" Target="itemProps46.xml"/></Relationships>
</file>

<file path=customXml/_rels/item47.xml.rels><?xml version="1.0" encoding="UTF-8" standalone="yes"?>
<Relationships xmlns="http://schemas.openxmlformats.org/package/2006/relationships"><Relationship Id="rId1" Type="http://schemas.openxmlformats.org/officeDocument/2006/relationships/customXmlProps" Target="itemProps47.xml"/></Relationships>
</file>

<file path=customXml/_rels/item48.xml.rels><?xml version="1.0" encoding="UTF-8" standalone="yes"?>
<Relationships xmlns="http://schemas.openxmlformats.org/package/2006/relationships"><Relationship Id="rId1" Type="http://schemas.openxmlformats.org/officeDocument/2006/relationships/customXmlProps" Target="itemProps48.xml"/></Relationships>
</file>

<file path=customXml/_rels/item49.xml.rels><?xml version="1.0" encoding="UTF-8" standalone="yes"?>
<Relationships xmlns="http://schemas.openxmlformats.org/package/2006/relationships"><Relationship Id="rId1" Type="http://schemas.openxmlformats.org/officeDocument/2006/relationships/customXmlProps" Target="itemProps49.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50.xml.rels><?xml version="1.0" encoding="UTF-8" standalone="yes"?>
<Relationships xmlns="http://schemas.openxmlformats.org/package/2006/relationships"><Relationship Id="rId1" Type="http://schemas.openxmlformats.org/officeDocument/2006/relationships/customXmlProps" Target="itemProps50.xml"/></Relationships>
</file>

<file path=customXml/_rels/item51.xml.rels><?xml version="1.0" encoding="UTF-8" standalone="yes"?>
<Relationships xmlns="http://schemas.openxmlformats.org/package/2006/relationships"><Relationship Id="rId1" Type="http://schemas.openxmlformats.org/officeDocument/2006/relationships/customXmlProps" Target="itemProps51.xml"/></Relationships>
</file>

<file path=customXml/_rels/item52.xml.rels><?xml version="1.0" encoding="UTF-8" standalone="yes"?>
<Relationships xmlns="http://schemas.openxmlformats.org/package/2006/relationships"><Relationship Id="rId1" Type="http://schemas.openxmlformats.org/officeDocument/2006/relationships/customXmlProps" Target="itemProps52.xml"/></Relationships>
</file>

<file path=customXml/_rels/item53.xml.rels><?xml version="1.0" encoding="UTF-8" standalone="yes"?>
<Relationships xmlns="http://schemas.openxmlformats.org/package/2006/relationships"><Relationship Id="rId1" Type="http://schemas.openxmlformats.org/officeDocument/2006/relationships/customXmlProps" Target="itemProps53.xml"/></Relationships>
</file>

<file path=customXml/_rels/item54.xml.rels><?xml version="1.0" encoding="UTF-8" standalone="yes"?>
<Relationships xmlns="http://schemas.openxmlformats.org/package/2006/relationships"><Relationship Id="rId1" Type="http://schemas.openxmlformats.org/officeDocument/2006/relationships/customXmlProps" Target="itemProps54.xml"/></Relationships>
</file>

<file path=customXml/_rels/item55.xml.rels><?xml version="1.0" encoding="UTF-8" standalone="yes"?>
<Relationships xmlns="http://schemas.openxmlformats.org/package/2006/relationships"><Relationship Id="rId1" Type="http://schemas.openxmlformats.org/officeDocument/2006/relationships/customXmlProps" Target="itemProps55.xml"/></Relationships>
</file>

<file path=customXml/_rels/item56.xml.rels><?xml version="1.0" encoding="UTF-8" standalone="yes"?>
<Relationships xmlns="http://schemas.openxmlformats.org/package/2006/relationships"><Relationship Id="rId1" Type="http://schemas.openxmlformats.org/officeDocument/2006/relationships/customXmlProps" Target="itemProps56.xml"/></Relationships>
</file>

<file path=customXml/_rels/item57.xml.rels><?xml version="1.0" encoding="UTF-8" standalone="yes"?>
<Relationships xmlns="http://schemas.openxmlformats.org/package/2006/relationships"><Relationship Id="rId1" Type="http://schemas.openxmlformats.org/officeDocument/2006/relationships/customXmlProps" Target="itemProps57.xml"/></Relationships>
</file>

<file path=customXml/_rels/item58.xml.rels><?xml version="1.0" encoding="UTF-8" standalone="yes"?>
<Relationships xmlns="http://schemas.openxmlformats.org/package/2006/relationships"><Relationship Id="rId1" Type="http://schemas.openxmlformats.org/officeDocument/2006/relationships/customXmlProps" Target="itemProps58.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T a b l e X M L _ T _ f y l k e _ 0 a 7 5 4 8 9 a - 6 e 7 5 - 4 d 7 3 - a b 4 b - 1 f 9 1 6 7 2 2 0 9 3 c " > < C u s t o m C o n t e n t > < ! [ C D A T A [ < T a b l e W i d g e t G r i d S e r i a l i z a t i o n   x m l n s : x s d = " h t t p : / / w w w . w 3 . o r g / 2 0 0 1 / X M L S c h e m a "   x m l n s : x s i = " h t t p : / / w w w . w 3 . o r g / 2 0 0 1 / X M L S c h e m a - i n s t a n c e " > < C o l u m n S u g g e s t e d T y p e   / > < C o l u m n F o r m a t   / > < C o l u m n A c c u r a c y   / > < C o l u m n C u r r e n c y S y m b o l   / > < C o l u m n P o s i t i v e P a t t e r n   / > < C o l u m n N e g a t i v e P a t t e r n   / > < C o l u m n W i d t h s > < i t e m > < k e y > < s t r i n g > f y l k e _ n r < / s t r i n g > < / k e y > < v a l u e > < i n t > 8 7 < / i n t > < / v a l u e > < / i t e m > < i t e m > < k e y > < s t r i n g > f y l k e < / s t r i n g > < / k e y > < v a l u e > < i n t > 6 7 < / i n t > < / v a l u e > < / i t e m > < / C o l u m n W i d t h s > < C o l u m n D i s p l a y I n d e x > < i t e m > < k e y > < s t r i n g > f y l k e _ n r < / s t r i n g > < / k e y > < v a l u e > < i n t > 0 < / i n t > < / v a l u e > < / i t e m > < i t e m > < k e y > < s t r i n g > f y l k e < / s t r i n g > < / k e y > < v a l u e > < i n t > 1 < / i n t > < / v a l u e > < / i t e m > < / C o l u m n D i s p l a y I n d e x > < C o l u m n F r o z e n   / > < C o l u m n C h e c k e d   / > < C o l u m n F i l t e r   / > < S e l e c t i o n F i l t e r   / > < F i l t e r P a r a m e t e r s   / > < I s S o r t D e s c e n d i n g > f a l s e < / I s S o r t D e s c e n d i n g > < / T a b l e W i d g e t G r i d S e r i a l i z a t i o n > ] ] > < / C u s t o m C o n t e n t > < / G e m i n i > 
</file>

<file path=customXml/item10.xml>��< ? x m l   v e r s i o n = " 1 . 0 "   e n c o d i n g = " U T F - 1 6 " ? > < G e m i n i   x m l n s = " h t t p : / / g e m i n i / p i v o t c u s t o m i z a t i o n / 0 f e 2 5 4 a f - 2 b 7 8 - 4 c 3 7 - 9 d a 4 - 5 6 a e 0 0 4 4 1 0 5 a " > < C u s t o m C o n t e n t > < ! [ C D A T A [ < ? x m l   v e r s i o n = " 1 . 0 "   e n c o d i n g = " u t f - 1 6 " ? > < S e t t i n g s > < C a l c u l a t e d F i e l d s > < i t e m > < M e a s u r e N a m e > G j s n _ i n n t e k t < / M e a s u r e N a m e > < D i s p l a y N a m e > G j s n _ i n n t e k t < / D i s p l a y N a m e > < V i s i b l e > F a l s e < / V i s i b l e > < / i t e m > < i t e m > < M e a s u r e N a m e > I n n t e k t : p r s e n t < / M e a s u r e N a m e > < D i s p l a y N a m e > I n n t e k t : p r s e n t < / D i s p l a y N a m e > < V i s i b l e > F a l s e < / V i s i b l e > < / i t e m > < i t e m > < M e a s u r e N a m e > A N d e l _ i n n t e k t < / M e a s u r e N a m e > < D i s p l a y N a m e > A N d e l _ i n n t e k t < / D i s p l a y N a m e > < V i s i b l e > F a l s e < / V i s i b l e > < / i t e m > < i t e m > < M e a s u r e N a m e > G j e l d < / M e a s u r e N a m e > < D i s p l a y N a m e > G j e l d < / D i s p l a y N a m e > < V i s i b l e > F a l s e < / V i s i b l e > < / i t e m > < i t e m > < M e a s u r e N a m e > A v e r a g e   o f   V e r d i < / M e a s u r e N a m e > < D i s p l a y N a m e > A v e r a g e   o f   V e r d i < / D i s p l a y N a m e > < V i s i b l e > F a l s e < / V i s i b l e > < / i t e m > < i t e m > < M e a s u r e N a m e > A v e r a g e   o f   V e r d i   2 < / M e a s u r e N a m e > < D i s p l a y N a m e > A v e r a g e   o f   V e r d i   2 < / D i s p l a y N a m e > < V i s i b l e > F a l s e < / V i s i b l e > < / i t e m > < / C a l c u l a t e d F i e l d s > < S A H o s t H a s h > 0 < / S A H o s t H a s h > < G e m i n i F i e l d L i s t V i s i b l e > T r u e < / G e m i n i F i e l d L i s t V i s i b l e > < / S e t t i n g s > ] ] > < / C u s t o m C o n t e n t > < / G e m i n i > 
</file>

<file path=customXml/item11.xml>��< ? x m l   v e r s i o n = " 1 . 0 "   e n c o d i n g = " U T F - 1 6 " ? > < G e m i n i   x m l n s = " h t t p : / / g e m i n i / p i v o t c u s t o m i z a t i o n / a 4 5 5 9 c 2 f - 5 7 f 7 - 4 6 f 2 - 8 f 9 2 - d 6 5 3 2 e c 5 3 1 f 6 " > < C u s t o m C o n t e n t > < ! [ C D A T A [ < ? x m l   v e r s i o n = " 1 . 0 "   e n c o d i n g = " u t f - 1 6 " ? > < S e t t i n g s > < C a l c u l a t e d F i e l d s > < i t e m > < M e a s u r e N a m e > G j s n _ i n n t e k t < / M e a s u r e N a m e > < D i s p l a y N a m e > G j s n _ i n n t e k t < / D i s p l a y N a m e > < V i s i b l e > F a l s e < / V i s i b l e > < / i t e m > < i t e m > < M e a s u r e N a m e > I n n t e k t : p r s e n t < / M e a s u r e N a m e > < D i s p l a y N a m e > I n n t e k t : p r s e n t < / D i s p l a y N a m e > < V i s i b l e > F a l s e < / V i s i b l e > < / i t e m > < i t e m > < M e a s u r e N a m e > A N d e l _ i n n t e k t < / M e a s u r e N a m e > < D i s p l a y N a m e > A N d e l _ i n n t e k t < / D i s p l a y N a m e > < V i s i b l e > F a l s e < / V i s i b l e > < / i t e m > < i t e m > < M e a s u r e N a m e > G j e l d < / M e a s u r e N a m e > < D i s p l a y N a m e > G j e l d < / D i s p l a y N a m e > < V i s i b l e > F a l s e < / V i s i b l e > < / i t e m > < i t e m > < M e a s u r e N a m e > A v e r a g e   o f   V e r d i < / M e a s u r e N a m e > < D i s p l a y N a m e > A v e r a g e   o f   V e r d i < / D i s p l a y N a m e > < V i s i b l e > F a l s e < / V i s i b l e > < / i t e m > < i t e m > < M e a s u r e N a m e > A v e r a g e   o f   V e r d i   2 < / M e a s u r e N a m e > < D i s p l a y N a m e > A v e r a g e   o f   V e r d i   2 < / D i s p l a y N a m e > < V i s i b l e > F a l s e < / V i s i b l e > < / i t e m > < / C a l c u l a t e d F i e l d s > < S A H o s t H a s h > 0 < / S A H o s t H a s h > < G e m i n i F i e l d L i s t V i s i b l e > T r u e < / G e m i n i F i e l d L i s t V i s i b l e > < / S e t t i n g s > ] ] > < / C u s t o m C o n t e n t > < / G e m i n i > 
</file>

<file path=customXml/item12.xml>��< ? x m l   v e r s i o n = " 1 . 0 "   e n c o d i n g = " U T F - 1 6 " ? > < G e m i n i   x m l n s = " h t t p : / / g e m i n i / p i v o t c u s t o m i z a t i o n / C l i e n t W i n d o w X M L " > < C u s t o m C o n t e n t > < ! [ C D A T A [ T _ 0 9 8 2 3 _ g j e l d _ r e n t e u t g i f t e r _ 6 e 0 8 1 0 8 3 - 6 8 a e - 4 1 8 e - 9 2 f 3 - 2 a 8 3 c e 5 b c b e 7 ] ] > < / C u s t o m C o n t e n t > < / G e m i n i > 
</file>

<file path=customXml/item13.xml>��< ? x m l   v e r s i o n = " 1 . 0 "   e n c o d i n g = " U T F - 1 6 " ? > < G e m i n i   x m l n s = " h t t p : / / g e m i n i / p i v o t c u s t o m i z a t i o n / d 9 0 9 9 2 2 e - b 4 0 0 - 4 6 c c - 9 e a 3 - a 8 5 1 8 f a f c 8 6 3 " > < C u s t o m C o n t e n t > < ! [ C D A T A [ < ? x m l   v e r s i o n = " 1 . 0 "   e n c o d i n g = " u t f - 1 6 " ? > < S e t t i n g s > < C a l c u l a t e d F i e l d s > < i t e m > < M e a s u r e N a m e > G j s n _ i n n t e k t < / M e a s u r e N a m e > < D i s p l a y N a m e > G j s n _ i n n t e k t < / D i s p l a y N a m e > < V i s i b l e > F a l s e < / V i s i b l e > < / i t e m > < i t e m > < M e a s u r e N a m e > I n n t e k t : p r s e n t < / M e a s u r e N a m e > < D i s p l a y N a m e > I n n t e k t : p r s e n t < / D i s p l a y N a m e > < V i s i b l e > F a l s e < / V i s i b l e > < / i t e m > < i t e m > < M e a s u r e N a m e > A N d e l _ i n n t e k t < / M e a s u r e N a m e > < D i s p l a y N a m e > A N d e l _ i n n t e k t < / D i s p l a y N a m e > < V i s i b l e > F a l s e < / V i s i b l e > < / i t e m > < i t e m > < M e a s u r e N a m e > G j e l d < / M e a s u r e N a m e > < D i s p l a y N a m e > G j e l d < / D i s p l a y N a m e > < V i s i b l e > F a l s e < / V i s i b l e > < / i t e m > < i t e m > < M e a s u r e N a m e > A v e r a g e   o f   V e r d i < / M e a s u r e N a m e > < D i s p l a y N a m e > A v e r a g e   o f   V e r d i < / D i s p l a y N a m e > < V i s i b l e > F a l s e < / V i s i b l e > < / i t e m > < i t e m > < M e a s u r e N a m e > A v e r a g e   o f   V e r d i   2 < / M e a s u r e N a m e > < D i s p l a y N a m e > A v e r a g e   o f   V e r d i   2 < / D i s p l a y N a m e > < V i s i b l e > F a l s e < / V i s i b l e > < / i t e m > < / C a l c u l a t e d F i e l d s > < S A H o s t H a s h > 0 < / S A H o s t H a s h > < G e m i n i F i e l d L i s t V i s i b l e > T r u e < / G e m i n i F i e l d L i s t V i s i b l e > < / S e t t i n g s > ] ] > < / C u s t o m C o n t e n t > < / G e m i n i > 
</file>

<file path=customXml/item14.xml>��< ? x m l   v e r s i o n = " 1 . 0 "   e n c o d i n g = " U T F - 1 6 " ? > < G e m i n i   x m l n s = " h t t p : / / g e m i n i / p i v o t c u s t o m i z a t i o n / 5 d 0 6 e 5 d b - 6 d 5 3 - 4 c 9 2 - b f 9 5 - 5 1 c 5 a f 6 2 9 3 4 d " > < C u s t o m C o n t e n t > < ! [ C D A T A [ < ? x m l   v e r s i o n = " 1 . 0 "   e n c o d i n g = " u t f - 1 6 " ? > < S e t t i n g s > < C a l c u l a t e d F i e l d s > < i t e m > < M e a s u r e N a m e > G j s n _ i n n t e k t < / M e a s u r e N a m e > < D i s p l a y N a m e > G j s n _ i n n t e k t < / D i s p l a y N a m e > < V i s i b l e > F a l s e < / V i s i b l e > < / i t e m > < i t e m > < M e a s u r e N a m e > I n n t e k t : p r s e n t < / M e a s u r e N a m e > < D i s p l a y N a m e > I n n t e k t : p r s e n t < / D i s p l a y N a m e > < V i s i b l e > F a l s e < / V i s i b l e > < / i t e m > < i t e m > < M e a s u r e N a m e > A N d e l _ i n n t e k t < / M e a s u r e N a m e > < D i s p l a y N a m e > A N d e l _ i n n t e k t < / D i s p l a y N a m e > < V i s i b l e > F a l s e < / V i s i b l e > < / i t e m > < i t e m > < M e a s u r e N a m e > G j e l d < / M e a s u r e N a m e > < D i s p l a y N a m e > G j e l d < / D i s p l a y N a m e > < V i s i b l e > F a l s e < / V i s i b l e > < / i t e m > < i t e m > < M e a s u r e N a m e > A v e r a g e   o f   V e r d i < / M e a s u r e N a m e > < D i s p l a y N a m e > A v e r a g e   o f   V e r d i < / D i s p l a y N a m e > < V i s i b l e > F a l s e < / V i s i b l e > < / i t e m > < i t e m > < M e a s u r e N a m e > A v e r a g e   o f   V e r d i   2 < / M e a s u r e N a m e > < D i s p l a y N a m e > A v e r a g e   o f   V e r d i   2 < / D i s p l a y N a m e > < V i s i b l e > F a l s e < / V i s i b l e > < / i t e m > < / C a l c u l a t e d F i e l d s > < S A H o s t H a s h > 0 < / S A H o s t H a s h > < G e m i n i F i e l d L i s t V i s i b l e > T r u e < / G e m i n i F i e l d L i s t V i s i b l e > < / S e t t i n g s > ] ] > < / C u s t o m C o n t e n t > < / G e m i n i > 
</file>

<file path=customXml/item15.xml>��< ? x m l   v e r s i o n = " 1 . 0 "   e n c o d i n g = " U T F - 1 6 " ? > < G e m i n i   x m l n s = " h t t p : / / g e m i n i / p i v o t c u s t o m i z a t i o n / P o w e r P i v o t V e r s i o n " > < C u s t o m C o n t e n t > < ! [ C D A T A [ 2 0 1 5 . 1 3 0 . 1 6 0 5 . 6 0 2 ] ] > < / C u s t o m C o n t e n t > < / G e m i n i > 
</file>

<file path=customXml/item16.xml>��< ? x m l   v e r s i o n = " 1 . 0 "   e n c o d i n g = " U T F - 1 6 " ? > < G e m i n i   x m l n s = " h t t p : / / g e m i n i / p i v o t c u s t o m i z a t i o n / c a c 0 1 d d 9 - f 9 d 1 - 4 f 9 9 - 9 c 1 c - c a 5 0 2 e e 8 5 5 9 b " > < C u s t o m C o n t e n t > < ! [ C D A T A [ < ? x m l   v e r s i o n = " 1 . 0 "   e n c o d i n g = " u t f - 1 6 " ? > < S e t t i n g s > < C a l c u l a t e d F i e l d s > < i t e m > < M e a s u r e N a m e > G j s n _ i n n t e k t < / M e a s u r e N a m e > < D i s p l a y N a m e > G j s n _ i n n t e k t < / D i s p l a y N a m e > < V i s i b l e > F a l s e < / V i s i b l e > < / i t e m > < i t e m > < M e a s u r e N a m e > I n n t e k t : p r s e n t < / M e a s u r e N a m e > < D i s p l a y N a m e > I n n t e k t : p r s e n t < / D i s p l a y N a m e > < V i s i b l e > F a l s e < / V i s i b l e > < / i t e m > < i t e m > < M e a s u r e N a m e > A N d e l _ i n n t e k t < / M e a s u r e N a m e > < D i s p l a y N a m e > A N d e l _ i n n t e k t < / D i s p l a y N a m e > < V i s i b l e > F a l s e < / V i s i b l e > < / i t e m > < i t e m > < M e a s u r e N a m e > G j e l d < / M e a s u r e N a m e > < D i s p l a y N a m e > G j e l d < / D i s p l a y N a m e > < V i s i b l e > F a l s e < / V i s i b l e > < / i t e m > < i t e m > < M e a s u r e N a m e > A v e r a g e   o f   V e r d i < / M e a s u r e N a m e > < D i s p l a y N a m e > A v e r a g e   o f   V e r d i < / D i s p l a y N a m e > < V i s i b l e > F a l s e < / V i s i b l e > < / i t e m > < i t e m > < M e a s u r e N a m e > A v e r a g e   o f   V e r d i   2 < / M e a s u r e N a m e > < D i s p l a y N a m e > A v e r a g e   o f   V e r d i   2 < / D i s p l a y N a m e > < V i s i b l e > F a l s e < / V i s i b l e > < / i t e m > < / C a l c u l a t e d F i e l d s > < S A H o s t H a s h > 0 < / S A H o s t H a s h > < G e m i n i F i e l d L i s t V i s i b l e > T r u e < / G e m i n i F i e l d L i s t V i s i b l e > < / S e t t i n g s > ] ] > < / C u s t o m C o n t e n t > < / G e m i n i > 
</file>

<file path=customXml/item17.xml>��< ? x m l   v e r s i o n = " 1 . 0 "   e n c o d i n g = " U T F - 1 6 " ? > < G e m i n i   x m l n s = " h t t p : / / g e m i n i / p i v o t c u s t o m i z a t i o n / 1 f 8 5 7 6 7 1 - 2 0 e 4 - 4 5 c 4 - 8 a 4 f - d 1 9 b 2 2 d 4 2 6 b e " > < C u s t o m C o n t e n t > < ! [ C D A T A [ < ? x m l   v e r s i o n = " 1 . 0 "   e n c o d i n g = " u t f - 1 6 " ? > < S e t t i n g s > < C a l c u l a t e d F i e l d s > < i t e m > < M e a s u r e N a m e > G j s n _ i n n t e k t < / M e a s u r e N a m e > < D i s p l a y N a m e > G j s n _ i n n t e k t < / D i s p l a y N a m e > < V i s i b l e > F a l s e < / V i s i b l e > < / i t e m > < i t e m > < M e a s u r e N a m e > I n n t e k t : p r s e n t < / M e a s u r e N a m e > < D i s p l a y N a m e > I n n t e k t : p r s e n t < / D i s p l a y N a m e > < V i s i b l e > F a l s e < / V i s i b l e > < / i t e m > < i t e m > < M e a s u r e N a m e > A N d e l _ i n n t e k t < / M e a s u r e N a m e > < D i s p l a y N a m e > A N d e l _ i n n t e k t < / D i s p l a y N a m e > < V i s i b l e > F a l s e < / V i s i b l e > < / i t e m > < i t e m > < M e a s u r e N a m e > G j e l d < / M e a s u r e N a m e > < D i s p l a y N a m e > G j e l d < / D i s p l a y N a m e > < V i s i b l e > F a l s e < / V i s i b l e > < / i t e m > < i t e m > < M e a s u r e N a m e > A v e r a g e   o f   V e r d i < / M e a s u r e N a m e > < D i s p l a y N a m e > A v e r a g e   o f   V e r d i < / D i s p l a y N a m e > < V i s i b l e > F a l s e < / V i s i b l e > < / i t e m > < i t e m > < M e a s u r e N a m e > A v e r a g e   o f   V e r d i   2 < / M e a s u r e N a m e > < D i s p l a y N a m e > A v e r a g e   o f   V e r d i   2 < / D i s p l a y N a m e > < V i s i b l e > F a l s e < / V i s i b l e > < / i t e m > < / C a l c u l a t e d F i e l d s > < S A H o s t H a s h > 0 < / S A H o s t H a s h > < G e m i n i F i e l d L i s t V i s i b l e > T r u e < / G e m i n i F i e l d L i s t V i s i b l e > < / S e t t i n g s > ] ] > < / C u s t o m C o n t e n t > < / G e m i n i > 
</file>

<file path=customXml/item18.xml>��< ? x m l   v e r s i o n = " 1 . 0 "   e n c o d i n g = " U T F - 1 6 " ? > < G e m i n i   x m l n s = " h t t p : / / g e m i n i / p i v o t c u s t o m i z a t i o n / 0 a f b 5 7 6 9 - 9 a 4 3 - 4 2 5 b - 8 a 3 0 - 8 a 4 f c 3 3 b 8 f f e " > < C u s t o m C o n t e n t > < ! [ C D A T A [ < ? x m l   v e r s i o n = " 1 . 0 "   e n c o d i n g = " u t f - 1 6 " ? > < S e t t i n g s > < C a l c u l a t e d F i e l d s > < i t e m > < M e a s u r e N a m e > G j s n _ i n n t e k t < / M e a s u r e N a m e > < D i s p l a y N a m e > G j s n _ i n n t e k t < / D i s p l a y N a m e > < V i s i b l e > F a l s e < / V i s i b l e > < / i t e m > < i t e m > < M e a s u r e N a m e > I n n t e k t : p r s e n t < / M e a s u r e N a m e > < D i s p l a y N a m e > I n n t e k t : p r s e n t < / D i s p l a y N a m e > < V i s i b l e > F a l s e < / V i s i b l e > < / i t e m > < i t e m > < M e a s u r e N a m e > A N d e l _ i n n t e k t < / M e a s u r e N a m e > < D i s p l a y N a m e > A N d e l _ i n n t e k t < / D i s p l a y N a m e > < V i s i b l e > F a l s e < / V i s i b l e > < / i t e m > < i t e m > < M e a s u r e N a m e > G j e l d < / M e a s u r e N a m e > < D i s p l a y N a m e > G j e l d < / D i s p l a y N a m e > < V i s i b l e > F a l s e < / V i s i b l e > < / i t e m > < i t e m > < M e a s u r e N a m e > A v e r a g e   o f   V e r d i < / M e a s u r e N a m e > < D i s p l a y N a m e > A v e r a g e   o f   V e r d i < / D i s p l a y N a m e > < V i s i b l e > F a l s e < / V i s i b l e > < / i t e m > < i t e m > < M e a s u r e N a m e > A v e r a g e   o f   V e r d i   2 < / M e a s u r e N a m e > < D i s p l a y N a m e > A v e r a g e   o f   V e r d i   2 < / D i s p l a y N a m e > < V i s i b l e > F a l s e < / V i s i b l e > < / i t e m > < / C a l c u l a t e d F i e l d s > < S A H o s t H a s h > 0 < / S A H o s t H a s h > < G e m i n i F i e l d L i s t V i s i b l e > T r u e < / G e m i n i F i e l d L i s t V i s i b l e > < / S e t t i n g s > ] ] > < / C u s t o m C o n t e n t > < / G e m i n i > 
</file>

<file path=customXml/item19.xml>��< ? x m l   v e r s i o n = " 1 . 0 "   e n c o d i n g = " U T F - 1 6 " ? > < G e m i n i   x m l n s = " h t t p : / / g e m i n i / p i v o t c u s t o m i z a t i o n / b c a f 4 2 d 9 - c 9 5 5 - 4 b 0 f - 8 8 3 8 - 6 b 9 a f 4 a c 4 2 b c " > < C u s t o m C o n t e n t > < ! [ C D A T A [ < ? x m l   v e r s i o n = " 1 . 0 "   e n c o d i n g = " u t f - 1 6 " ? > < S e t t i n g s > < C a l c u l a t e d F i e l d s > < i t e m > < M e a s u r e N a m e > G j s n _ i n n t e k t < / M e a s u r e N a m e > < D i s p l a y N a m e > G j s n _ i n n t e k t < / D i s p l a y N a m e > < V i s i b l e > F a l s e < / V i s i b l e > < / i t e m > < i t e m > < M e a s u r e N a m e > I n n t e k t : p r s e n t < / M e a s u r e N a m e > < D i s p l a y N a m e > I n n t e k t : p r s e n t < / D i s p l a y N a m e > < V i s i b l e > F a l s e < / V i s i b l e > < / i t e m > < i t e m > < M e a s u r e N a m e > A N d e l _ i n n t e k t < / M e a s u r e N a m e > < D i s p l a y N a m e > A N d e l _ i n n t e k t < / D i s p l a y N a m e > < V i s i b l e > F a l s e < / V i s i b l e > < / i t e m > < i t e m > < M e a s u r e N a m e > G j e l d < / M e a s u r e N a m e > < D i s p l a y N a m e > G j e l d < / D i s p l a y N a m e > < V i s i b l e > F a l s e < / V i s i b l e > < / i t e m > < i t e m > < M e a s u r e N a m e > A v e r a g e   o f   V e r d i < / M e a s u r e N a m e > < D i s p l a y N a m e > A v e r a g e   o f   V e r d i < / D i s p l a y N a m e > < V i s i b l e > F a l s e < / V i s i b l e > < / i t e m > < i t e m > < M e a s u r e N a m e > A v e r a g e   o f   V e r d i   2 < / M e a s u r e N a m e > < D i s p l a y N a m e > A v e r a g e   o f   V e r d i   2 < / D i s p l a y N a m e > < V i s i b l e > F a l s e < / V i s i b l e > < / i t e m > < / C a l c u l a t e d F i e l d s > < S A H o s t H a s h > 0 < / S A H o s t H a s h > < G e m i n i F i e l d L i s t V i s i b l e > T r u e < / G e m i n i F i e l d L i s t V i s i b l e > < / S e t t i n g s > ] ] > < / C u s t o m C o n t e n t > < / G e m i n i > 
</file>

<file path=customXml/item2.xml>��< ? x m l   v e r s i o n = " 1 . 0 "   e n c o d i n g = " U T F - 1 6 " ? > < G e m i n i   x m l n s = " h t t p : / / g e m i n i / p i v o t c u s t o m i z a t i o n / 7 c d 6 0 9 f 4 - 0 b 4 c - 4 4 0 9 - 8 e d 6 - 9 c f 0 c f 7 9 d 0 7 2 " > < C u s t o m C o n t e n t > < ! [ C D A T A [ < ? x m l   v e r s i o n = " 1 . 0 "   e n c o d i n g = " u t f - 1 6 " ? > < S e t t i n g s > < C a l c u l a t e d F i e l d s > < i t e m > < M e a s u r e N a m e > G j s n _ i n n t e k t < / M e a s u r e N a m e > < D i s p l a y N a m e > G j s n _ i n n t e k t < / D i s p l a y N a m e > < V i s i b l e > F a l s e < / V i s i b l e > < / i t e m > < i t e m > < M e a s u r e N a m e > I n n t e k t : p r s e n t < / M e a s u r e N a m e > < D i s p l a y N a m e > I n n t e k t : p r s e n t < / D i s p l a y N a m e > < V i s i b l e > F a l s e < / V i s i b l e > < / i t e m > < i t e m > < M e a s u r e N a m e > A N d e l _ i n n t e k t < / M e a s u r e N a m e > < D i s p l a y N a m e > A N d e l _ i n n t e k t < / D i s p l a y N a m e > < V i s i b l e > F a l s e < / V i s i b l e > < / i t e m > < i t e m > < M e a s u r e N a m e > G j e l d < / M e a s u r e N a m e > < D i s p l a y N a m e > G j e l d < / D i s p l a y N a m e > < V i s i b l e > F a l s e < / V i s i b l e > < / i t e m > < i t e m > < M e a s u r e N a m e > A v e r a g e   o f   V e r d i < / M e a s u r e N a m e > < D i s p l a y N a m e > A v e r a g e   o f   V e r d i < / D i s p l a y N a m e > < V i s i b l e > F a l s e < / V i s i b l e > < / i t e m > < i t e m > < M e a s u r e N a m e > A v e r a g e   o f   V e r d i   2 < / M e a s u r e N a m e > < D i s p l a y N a m e > A v e r a g e   o f   V e r d i   2 < / D i s p l a y N a m e > < V i s i b l e > F a l s e < / V i s i b l e > < / i t e m > < / C a l c u l a t e d F i e l d s > < S A H o s t H a s h > 0 < / S A H o s t H a s h > < G e m i n i F i e l d L i s t V i s i b l e > T r u e < / G e m i n i F i e l d L i s t V i s i b l e > < / S e t t i n g s > ] ] > < / C u s t o m C o n t e n t > < / G e m i n i > 
</file>

<file path=customXml/item20.xml>��< ? x m l   v e r s i o n = " 1 . 0 "   e n c o d i n g = " U T F - 1 6 " ? > < G e m i n i   x m l n s = " h t t p : / / g e m i n i / p i v o t c u s t o m i z a t i o n / d a 5 d 5 1 e 3 - 9 f a d - 4 a d 9 - 8 7 7 4 - d e 7 d 2 0 b 9 e 3 9 8 " > < C u s t o m C o n t e n t > < ! [ C D A T A [ < ? x m l   v e r s i o n = " 1 . 0 "   e n c o d i n g = " u t f - 1 6 " ? > < S e t t i n g s > < C a l c u l a t e d F i e l d s > < i t e m > < M e a s u r e N a m e > G j s n _ i n n t e k t < / M e a s u r e N a m e > < D i s p l a y N a m e > G j s n _ i n n t e k t < / D i s p l a y N a m e > < V i s i b l e > F a l s e < / V i s i b l e > < / i t e m > < i t e m > < M e a s u r e N a m e > I n n t e k t : p r s e n t < / M e a s u r e N a m e > < D i s p l a y N a m e > I n n t e k t : p r s e n t < / D i s p l a y N a m e > < V i s i b l e > F a l s e < / V i s i b l e > < / i t e m > < i t e m > < M e a s u r e N a m e > A N d e l _ i n n t e k t < / M e a s u r e N a m e > < D i s p l a y N a m e > A N d e l _ i n n t e k t < / D i s p l a y N a m e > < V i s i b l e > F a l s e < / V i s i b l e > < / i t e m > < i t e m > < M e a s u r e N a m e > G j e l d < / M e a s u r e N a m e > < D i s p l a y N a m e > G j e l d < / D i s p l a y N a m e > < V i s i b l e > F a l s e < / V i s i b l e > < / i t e m > < i t e m > < M e a s u r e N a m e > A v e r a g e   o f   V e r d i < / M e a s u r e N a m e > < D i s p l a y N a m e > A v e r a g e   o f   V e r d i < / D i s p l a y N a m e > < V i s i b l e > F a l s e < / V i s i b l e > < / i t e m > < i t e m > < M e a s u r e N a m e > A v e r a g e   o f   V e r d i   2 < / M e a s u r e N a m e > < D i s p l a y N a m e > A v e r a g e   o f   V e r d i   2 < / D i s p l a y N a m e > < V i s i b l e > F a l s e < / V i s i b l e > < / i t e m > < / C a l c u l a t e d F i e l d s > < S A H o s t H a s h > 0 < / S A H o s t H a s h > < G e m i n i F i e l d L i s t V i s i b l e > T r u e < / G e m i n i F i e l d L i s t V i s i b l e > < / S e t t i n g s > ] ] > < / C u s t o m C o n t e n t > < / G e m i n i > 
</file>

<file path=customXml/item21.xml>��< ? x m l   v e r s i o n = " 1 . 0 "   e n c o d i n g = " U T F - 1 6 " ? > < G e m i n i   x m l n s = " h t t p : / / g e m i n i / p i v o t c u s t o m i z a t i o n / c 6 9 f c e b f - 7 f f c - 4 c 4 a - 8 4 4 6 - 9 c e 7 a 4 d 6 d 5 c 0 " > < C u s t o m C o n t e n t > < ! [ C D A T A [ < ? x m l   v e r s i o n = " 1 . 0 "   e n c o d i n g = " u t f - 1 6 " ? > < S e t t i n g s > < C a l c u l a t e d F i e l d s > < i t e m > < M e a s u r e N a m e > G j s n _ i n n t e k t < / M e a s u r e N a m e > < D i s p l a y N a m e > G j s n _ i n n t e k t < / D i s p l a y N a m e > < V i s i b l e > F a l s e < / V i s i b l e > < / i t e m > < i t e m > < M e a s u r e N a m e > I n n t e k t : p r s e n t < / M e a s u r e N a m e > < D i s p l a y N a m e > I n n t e k t : p r s e n t < / D i s p l a y N a m e > < V i s i b l e > F a l s e < / V i s i b l e > < / i t e m > < i t e m > < M e a s u r e N a m e > A N d e l _ i n n t e k t < / M e a s u r e N a m e > < D i s p l a y N a m e > A N d e l _ i n n t e k t < / D i s p l a y N a m e > < V i s i b l e > F a l s e < / V i s i b l e > < / i t e m > < i t e m > < M e a s u r e N a m e > G j e l d < / M e a s u r e N a m e > < D i s p l a y N a m e > G j e l d < / D i s p l a y N a m e > < V i s i b l e > F a l s e < / V i s i b l e > < / i t e m > < i t e m > < M e a s u r e N a m e > A v e r a g e   o f   V e r d i < / M e a s u r e N a m e > < D i s p l a y N a m e > A v e r a g e   o f   V e r d i < / D i s p l a y N a m e > < V i s i b l e > F a l s e < / V i s i b l e > < / i t e m > < i t e m > < M e a s u r e N a m e > A v e r a g e   o f   V e r d i   2 < / M e a s u r e N a m e > < D i s p l a y N a m e > A v e r a g e   o f   V e r d i   2 < / D i s p l a y N a m e > < V i s i b l e > F a l s e < / V i s i b l e > < / i t e m > < / C a l c u l a t e d F i e l d s > < S A H o s t H a s h > 0 < / S A H o s t H a s h > < G e m i n i F i e l d L i s t V i s i b l e > T r u e < / G e m i n i F i e l d L i s t V i s i b l e > < / S e t t i n g s > ] ] > < / C u s t o m C o n t e n t > < / G e m i n i > 
</file>

<file path=customXml/item22.xml>��< ? x m l   v e r s i o n = " 1 . 0 "   e n c o d i n g = " U T F - 1 6 " ? > < G e m i n i   x m l n s = " h t t p : / / g e m i n i / p i v o t c u s t o m i z a t i o n / S h o w H i d d e n " > < C u s t o m C o n t e n t > < ! [ C D A T A [ T r u e ] ] > < / C u s t o m C o n t e n t > < / G e m i n i > 
</file>

<file path=customXml/item23.xml>��< ? x m l   v e r s i o n = " 1 . 0 "   e n c o d i n g = " U T F - 1 6 " ? > < G e m i n i   x m l n s = " h t t p : / / g e m i n i / p i v o t c u s t o m i z a t i o n / T a b l e X M L _ T _ f y l k e   1 " > < C u s t o m C o n t e n t > < ! [ C D A T A [ < T a b l e W i d g e t G r i d S e r i a l i z a t i o n   x m l n s : x s d = " h t t p : / / w w w . w 3 . o r g / 2 0 0 1 / X M L S c h e m a "   x m l n s : x s i = " h t t p : / / w w w . w 3 . o r g / 2 0 0 1 / X M L S c h e m a - i n s t a n c e " > < C o l u m n S u g g e s t e d T y p e   / > < C o l u m n F o r m a t   / > < C o l u m n A c c u r a c y   / > < C o l u m n C u r r e n c y S y m b o l   / > < C o l u m n P o s i t i v e P a t t e r n   / > < C o l u m n N e g a t i v e P a t t e r n   / > < C o l u m n W i d t h s > < i t e m > < k e y > < s t r i n g > f y l k e _ n r < / s t r i n g > < / k e y > < v a l u e > < i n t > 8 7 < / i n t > < / v a l u e > < / i t e m > < i t e m > < k e y > < s t r i n g > f y l k e < / s t r i n g > < / k e y > < v a l u e > < i n t > 6 7 < / i n t > < / v a l u e > < / i t e m > < / C o l u m n W i d t h s > < C o l u m n D i s p l a y I n d e x > < i t e m > < k e y > < s t r i n g > f y l k e _ n r < / s t r i n g > < / k e y > < v a l u e > < i n t > 0 < / i n t > < / v a l u e > < / i t e m > < i t e m > < k e y > < s t r i n g > f y l k e < / s t r i n g > < / k e y > < v a l u e > < i n t > 1 < / i n t > < / v a l u e > < / i t e m > < / C o l u m n D i s p l a y I n d e x > < C o l u m n F r o z e n   / > < C o l u m n C h e c k e d   / > < C o l u m n F i l t e r   / > < S e l e c t i o n F i l t e r   / > < F i l t e r P a r a m e t e r s   / > < I s S o r t D e s c e n d i n g > f a l s e < / I s S o r t D e s c e n d i n g > < / T a b l e W i d g e t G r i d S e r i a l i z a t i o n > ] ] > < / C u s t o m C o n t e n t > < / G e m i n i > 
</file>

<file path=customXml/item24.xml>��< ? x m l   v e r s i o n = " 1 . 0 "   e n c o d i n g = " U T F - 1 6 " ? > < G e m i n i   x m l n s = " h t t p : / / g e m i n i / p i v o t c u s t o m i z a t i o n / b b f 0 5 5 5 e - 3 0 f f - 4 4 a 3 - 9 8 0 8 - 4 2 8 5 b 5 b a c 0 8 c " > < C u s t o m C o n t e n t > < ! [ C D A T A [ < ? x m l   v e r s i o n = " 1 . 0 "   e n c o d i n g = " u t f - 1 6 " ? > < S e t t i n g s > < C a l c u l a t e d F i e l d s > < i t e m > < M e a s u r e N a m e > G j s n _ i n n t e k t < / M e a s u r e N a m e > < D i s p l a y N a m e > G j s n _ i n n t e k t < / D i s p l a y N a m e > < V i s i b l e > F a l s e < / V i s i b l e > < / i t e m > < i t e m > < M e a s u r e N a m e > I n n t e k t : p r s e n t < / M e a s u r e N a m e > < D i s p l a y N a m e > I n n t e k t : p r s e n t < / D i s p l a y N a m e > < V i s i b l e > F a l s e < / V i s i b l e > < / i t e m > < i t e m > < M e a s u r e N a m e > A N d e l _ i n n t e k t < / M e a s u r e N a m e > < D i s p l a y N a m e > A N d e l _ i n n t e k t < / D i s p l a y N a m e > < V i s i b l e > F a l s e < / V i s i b l e > < / i t e m > < i t e m > < M e a s u r e N a m e > G j e l d < / M e a s u r e N a m e > < D i s p l a y N a m e > G j e l d < / D i s p l a y N a m e > < V i s i b l e > F a l s e < / V i s i b l e > < / i t e m > < i t e m > < M e a s u r e N a m e > A v e r a g e   o f   V e r d i < / M e a s u r e N a m e > < D i s p l a y N a m e > A v e r a g e   o f   V e r d i < / D i s p l a y N a m e > < V i s i b l e > F a l s e < / V i s i b l e > < / i t e m > < i t e m > < M e a s u r e N a m e > A v e r a g e   o f   V e r d i   2 < / M e a s u r e N a m e > < D i s p l a y N a m e > A v e r a g e   o f   V e r d i   2 < / D i s p l a y N a m e > < V i s i b l e > F a l s e < / V i s i b l e > < / i t e m > < / C a l c u l a t e d F i e l d s > < S A H o s t H a s h > 0 < / S A H o s t H a s h > < G e m i n i F i e l d L i s t V i s i b l e > T r u e < / G e m i n i F i e l d L i s t V i s i b l e > < / S e t t i n g s > ] ] > < / C u s t o m C o n t e n t > < / G e m i n i > 
</file>

<file path=customXml/item25.xml>��< ? x m l   v e r s i o n = " 1 . 0 "   e n c o d i n g = " u t f - 1 6 " ? > < D a t a M a s h u p   s q m i d = " 2 d 0 6 7 9 3 8 - 0 3 e e - 4 5 a b - 9 7 4 6 - a e 9 8 b e f 5 2 e 9 4 "   x m l n s = " h t t p : / / s c h e m a s . m i c r o s o f t . c o m / D a t a M a s h u p " > A A A A A L Y I A A B Q S w M E F A A C A A g A 8 n x + V C V r o / 6 k A A A A 9 w A A A B I A H A B D b 2 5 m a W c v U G F j a 2 F n Z S 5 4 b W w g o h g A K K A U A A A A A A A A A A A A A A A A A A A A A A A A A A A A h Y + x D o I w G I R 3 E 9 + B d K c t d S M / Z X A V N T E x r h U a a Y S / B o r l 3 R x 8 J F 9 B i K J u j n f 3 J X f 3 u N 0 h 7 e s q u O q m N R Y T E l F O g t Y p L F R l U S c E L U n l f A Z b l Z / V S Q c D j W 3 c t 0 V C S u c u M W P e e + o X 1 D Y n J j i P 2 C F b 7 f J S 1 4 p 8 Y P M f D g 2 O t b k m E v a v N V L Q i A s q + D A K 2 G R C Z v A L i C E b 0 x 8 T l l 3 l u k Z L P I b r D b B J A n t / k E 9 Q S w M E F A A C A A g A 8 n x + V F 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P J 8 f l T I b X B t u Q U A A F s t A A A T A B w A R m 9 y b X V s Y X M v U 2 V j d G l v b j E u b S C i G A A o o B Q A A A A A A A A A A A A A A A A A A A A A A A A A A A D t W e t O 2 0 g U / o / E O 4 x m / w T J R B 4 7 g Z h u V u o C v W w l u l t o 9 w e g k U k m Y O L M R O N J W o T y H v s C u y / S F 9 s Z X 4 g v M 6 k B V 6 V t k B D o 2 J 7 5 z v i c 8 5 3 v O C I D E T A K j p O / 6 N n m x u Z G d O V z M g Q n 2 O 7 a H R s H l A o y F q A P Q i I 2 N 4 D 8 e R O E Q y I N + 9 G 8 f c A G s w m h o v U i C E l 7 n 8 m b q Y h a c H / v 7 H 1 E e H T 2 B 7 v y 6 d k B + 0 h D 5 g + j s 2 R V x 3 Y c 2 3 V 2 t 9 G O 2 7 V 3 2 4 N o D r e s 0 w M S B p N A E N 6 H z 6 A F 9 l k 4 m 9 C o 7 9 g W O K Q D N g z o Z R 8 5 X c c C f 8 2 Y I M f i J i T 9 5 b / t I 0 b J + Z a V w P w F v m B 8 x M l k Q i R c N p d o x j w Y y d W h B H / i X 8 g H / u R s I p 9 + R f y h v N y K P b P A a W p + H o b H A z / 0 e d Q X f J Z f + f M / a j l B A F c P g t E 1 4 Z S I 5 b r H 4 2 D a W g H A Q l 9 G i Y w w j f v X g X 5 I h 5 w I I G 6 m Z L n B C f d p N G J 8 k h z 5 i b w Y r c C P o H V 7 C y P h i y A S w X g 8 9 3 n g X 5 B Q A l D r A k E + i Y U F b i E n l z K w K m b H t h 1 p f E 3 F T q e t N s u s H a 2 1 q 7 X u a K 2 7 W m t P a / V 0 V m R r r U h r 1 X q B X K 1 V 6 x v S + o a 0 v i G t b 0 j r G 9 L 6 5 p R 8 W y z D 4 u 1 0 e k X m M j C m w V z G D 5 e p B m R A A F + F C x i z k F G a z 5 z 3 N L 7 x r b g i P M 3 T V j G 4 C u 9 f F y w S F H w u B A 8 u Z k L F L v x A + D C A S 0 x v 0 l 2 B D E B A b w i g / p w u I b w j 1 J + Q 5 e Y 1 X V C h W 9 j 2 8 7 8 c F q M V j m 7 C M c F U 2 n N H J E u c 4 I R n W Z f L d h L K C v q O f V Q o 9 K A t Q P z B F W i d x j 6 e g 1 9 / A / Z W L i m 5 O h 8 h s c / j M 8 j 5 O A 3 9 A f n g h z P S q k K w 4 H t Z c M G U R Y E I 5 i A r 1 q 0 p Z 5 E s x F u G G 6 C V r s u z D U 5 k a l r a l F 4 Y U S I j z L I 7 F k T b H Q 9 4 n g f G n K n D y S M s X W s G n F M X n E x s 2 L W B b d v b n h G i 7 o Z m c L p 1 c T r q p O w E h 7 P i M L W 3 N I O 1 U x e r L I D Q S c / M N Z + q / p Z m s H b r Y p V l G X a S Q 8 s w s s u Y 7 Q p Y 9 b c 8 E G s p j Z G h l F R c u q s i s m S d y 2 e S k m 6 u I z t 1 C w k y F o r E 3 G j d 2 K 3 7 a n Z 0 x e H O 0 g y Y X l 0 w u 8 Y y U D Q 3 A 8 u r C 6 u 3 I u f L F x o q + 3 Z d b N 6 K H C 9 f a A h b b U 5 S b Z 4 x q e F b l f 7 p 1 f s h 2 9 w I q B l c R W G 5 P f z y G k c 0 E O J r S C 2 5 f F 5 q d b 5 D q d W E X o l 7 v v g 4 9 s D L a 0 I p m 8 R H H g a X J K t t S k b J Z v G C z 8 Z E t o u t M d + S 5 V Y o e / V F W y D p F V X I q P a x L H A q B q z R D 1 i j H r B G O 2 C N c s A a 3 Y A 1 q g F r N A P W K A a s 0 Q t Y J 4 W w T g l h n R D C O h 2 E d T I I 6 1 Q Q 1 o k g r N N A u C y B F v c W 6 g X d 8 i S 0 O V q L 8 7 U 4 / 2 r i H P 0 w 6 j z P t 3 p E 1 a m m m 1 E t T h t 8 L E G Q s N E Z p 1 s g X h c 5 P z X x d t w 9 8 H v C r B m p 0 s / / q R i I s q 5 n x H 1 w z f h Q E T A I Q P p m g D 9 X l C w E S + 9 b c / K a k 9 e c v O b k N S c / X U 5 u d m J e m n X l C b + 8 f o n q v Z 7 j 4 s t r E g 4 x l 1 x C Z u I y z s b m i D 7 e I U f 0 j v d F h Y 0 6 D y P 6 + n S c M L x 8 Z 4 k R V a p J Y n c M d t d g 7 x j s X Y N 9 x 2 D f N d h 7 B r t n s M d 1 R 3 v B 5 D E y u Y x M P q O i 0 4 s H Z 1 q B z A q v B s Z B F M 8 l w q H q X Y q h m p t J 1 G 9 9 H s C 2 h i R 0 H t F p f n v a f S T r o n g u W a F i T e C l f F c x V g M u Z b u K s Z p d K d d V j N W 8 S p m u Y q x m V M p z Z a N j m 8 L 8 + 2 E 5 9 O 1 o r u 7 X W w N u C 7 b l r 3 n O n L i / 0 O a G 8 8 X c q H y L v c 1 W N H U 2 2 R M y m U Y k C C v u H H L O e O x T 6 d 2 q a M + t b t + / F S h v f d c E Z O c e f z m H N n g l n w K h k u 3 i X j 1 B v I 6 O / w 8 / D U j Y 3 p 9 x V X 7 / Z n x 8 w d i 4 t X V 7 e i R D q Q / T J + H 5 4 j T t C 8 4 f w 8 x 3 Y V T O x W S X Y j I W P i n k 9 s p 7 V l b T j X U 4 H a / X y T o c b x t 5 8 j / 3 J x 5 l q O P Y A 0 e r Z h c P Y u z 1 s G I 9 r H g q X d N 6 W L E e V v x o w 4 p m h x I q 6 1 Y 3 H f 8 D U E s B A i 0 A F A A C A A g A 8 n x + V C V r o / 6 k A A A A 9 w A A A B I A A A A A A A A A A A A A A A A A A A A A A E N v b m Z p Z y 9 Q Y W N r Y W d l L n h t b F B L A Q I t A B Q A A g A I A P J 8 f l R T c j g s m w A A A O E A A A A T A A A A A A A A A A A A A A A A A P A A A A B b Q 2 9 u d G V u d F 9 U e X B l c 1 0 u e G 1 s U E s B A i 0 A F A A C A A g A 8 n x + V M h t c G 2 5 B Q A A W y 0 A A B M A A A A A A A A A A A A A A A A A 2 A E A A E Z v c m 1 1 b G F z L 1 N l Y 3 R p b 2 4 x L m 1 Q S w U G A A A A A A M A A w D C A A A A 3 g c 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p V k A A A A A A A C D W Q A A 7 7 u / P D 9 4 b W w g d m V y c 2 l v b j 0 i M S 4 w I i B l b m N v Z G l u Z z 0 i d X R m L T g i P z 4 8 T G 9 j Y W x Q Y W N r Y W d l T W V 0 Y W R h d G F G a W x l I H h t b G 5 z O n h z Z D 0 i a H R 0 c D o v L 3 d 3 d y 5 3 M y 5 v c m c v M j A w M S 9 Y T U x T Y 2 h l b W E i I H h t b G 5 z O n h z a T 0 i a H R 0 c D o v L 3 d 3 d y 5 3 M y 5 v c m c v M j A w M S 9 Y T U x T Y 2 h l b W E t a W 5 z d G F u Y 2 U i P j x J d G V t c z 4 8 S X R l b T 4 8 S X R l b U x v Y 2 F 0 a W 9 u P j x J d G V t V H l w Z T 5 G b 3 J t d W x h P C 9 J d G V t V H l w Z T 4 8 S X R l b V B h d G g + U 2 V j d G l v b j E v V F 8 w N T A 0 M F 9 p b m 5 0 Z W t 0 P C 9 J d G V t U G F 0 a D 4 8 L 0 l 0 Z W 1 M b 2 N h d G l v b j 4 8 U 3 R h Y m x l R W 5 0 c m l l c z 4 8 R W 5 0 c n k g V H l w Z T 0 i R m l s b F N 0 Y X R 1 c y I g V m F s d W U 9 I n N D b 2 1 w b G V 0 Z S I g L z 4 8 R W 5 0 c n k g V H l w Z T 0 i Q n V m Z m V y T m V 4 d F J l Z n J l c 2 g i I F Z h b H V l P S J s M S I g L z 4 8 R W 5 0 c n k g V H l w Z T 0 i R m l s b E N v b H V t b k 5 h b W V z I i B W Y W x 1 Z T 0 i c 1 s m c X V v d D t z d G F 0 a X N 0 a W t r d m F y a W F i Z W w m c X V v d D s s J n F 1 b 3 Q 7 Z n l s a 2 V f b n I m c X V v d D s s J n F 1 b 3 Q 7 w 6 V y J n F 1 b 3 Q 7 L C Z x d W 9 0 O 1 Z l c m R p J n F 1 b 3 Q 7 X S I g L z 4 8 R W 5 0 c n k g V H l w Z T 0 i R m l s b E V u Y W J s Z W Q i I F Z h b H V l P S J s M C I g L z 4 8 R W 5 0 c n k g V H l w Z T 0 i R m l s b E N v b H V t b l R 5 c G V z I i B W Y W x 1 Z T 0 i c 0 J n W U d B d z 0 9 I i A v P j x F b n R y e S B U e X B l P S J G a W x s T G F z d F V w Z G F 0 Z W Q i I F Z h b H V l P S J k M j A y M i 0 w M y 0 y O V Q x N j o z O T o z N S 4 y N j k w N D I 4 W i I g L z 4 8 R W 5 0 c n k g V H l w Z T 0 i R m l s b E V y c m 9 y Q 2 9 1 b n Q i I F Z h b H V l P S J s M C I g L z 4 8 R W 5 0 c n k g V H l w Z T 0 i R m l s b E V y c m 9 y Q 2 9 k Z S I g V m F s d W U 9 I n N V b m t u b 3 d u I i A v P j x F b n R y e S B U e X B l P S J G a W x s Z W R D b 2 1 w b G V 0 Z V J l c 3 V s d F R v V 2 9 y a 3 N o Z W V 0 I i B W Y W x 1 Z T 0 i b D A i I C 8 + P E V u d H J 5 I F R 5 c G U 9 I k Z p b G x D b 3 V u d C I g V m F s d W U 9 I m w 3 M C I g L z 4 8 R W 5 0 c n k g V H l w Z T 0 i R m l s b F R v R G F 0 Y U 1 v Z G V s R W 5 h Y m x l Z C I g V m F s d W U 9 I m w x I i A v P j x F b n R y e S B U e X B l P S J J c 1 B y a X Z h d G U i I F Z h b H V l P S J s M C I g L z 4 8 R W 5 0 c n k g V H l w Z T 0 i U X V l c n l J R C I g V m F s d W U 9 I n N i Z W M 0 M z Y w N y 1 i O T g x L T Q z N z U t Y j A 2 O C 0 0 M m U 4 N j Y 0 M j Q 1 Z G U i I C 8 + P E V u d H J 5 I F R 5 c G U 9 I k F k Z G V k V G 9 E Y X R h T W 9 k Z W w i I F Z h b H V l P S J s M S I g L z 4 8 R W 5 0 c n k g V H l w Z T 0 i U m V z d W x 0 V H l w Z S I g V m F s d W U 9 I n N U Y W J s Z S I g L z 4 8 R W 5 0 c n k g V H l w Z T 0 i T m F 2 a W d h d G l v b l N 0 Z X B O Y W 1 l I i B W Y W x 1 Z T 0 i c 0 5 h d m l n Y X N q b 2 4 i I C 8 + P E V u d H J 5 I F R 5 c G U 9 I k Z p b G x P Y m p l Y 3 R U e X B l I i B W Y W x 1 Z T 0 i c 1 B p d m 9 0 V G F i b G U i I C 8 + P E V u d H J 5 I F R 5 c G U 9 I k 5 h b W V V c G R h d G V k Q W Z 0 Z X J G a W x s I i B W Y W x 1 Z T 0 i b D A i I C 8 + P E V u d H J 5 I F R 5 c G U 9 I l B p d m 9 0 T 2 J q Z W N 0 T m F t Z S I g V m F s d W U 9 I n N Q X 2 F u Z G l u b n R l a 3 R z Z 3 I h U G l 2 b 3 R 0 Y W J l b G w 1 I i A v P j x F b n R y e S B U e X B l P S J S Z W x h d G l v b n N o a X B J b m Z v Q 2 9 u d G F p b m V y I i B W Y W x 1 Z T 0 i c 3 s m c X V v d D t j b 2 x 1 b W 5 D b 3 V u d C Z x d W 9 0 O z o 0 L C Z x d W 9 0 O 2 t l e U N v b H V t b k 5 h b W V z J n F 1 b 3 Q 7 O l t d L C Z x d W 9 0 O 3 F 1 Z X J 5 U m V s Y X R p b 2 5 z a G l w c y Z x d W 9 0 O z p b X S w m c X V v d D t j b 2 x 1 b W 5 J Z G V u d G l 0 a W V z J n F 1 b 3 Q 7 O l s m c X V v d D t T Z W N 0 a W 9 u M S 9 U X z A 1 M D Q w X 2 l u b n R l a 3 Q v R X J z d G F 0 d G V 0 I H Z l c m R p M T E u e 3 N 0 Y X R p c 3 R p a 2 t 2 Y X J p Y W J l b C w w f S Z x d W 9 0 O y w m c X V v d D t T Z W N 0 a W 9 u M S 9 U X z A 1 M D Q w X 2 l u b n R l a 3 Q v T 3 B w a G V 2 Z X Q g c G l 2 b 3 R l c m l u Z y B m b 3 I g Y W 5 k c m U g a 2 9 s b 2 5 u Z X I u e 3 J l Z 2 l v b i w x f S Z x d W 9 0 O y w m c X V v d D t T Z W N 0 a W 9 u M S 9 U X z A 1 M D Q w X 2 l u b n R l a 3 Q v T 3 B w a G V 2 Z X Q g c G l 2 b 3 R l c m l u Z y B m b 3 I g Y W 5 k c m U g a 2 9 s b 2 5 u Z X I u e 0 F 0 d H J p Y n V 0 d C w y f S Z x d W 9 0 O y w m c X V v d D t T Z W N 0 a W 9 u M S 9 U X z A 1 M D Q w X 2 l u b n R l a 3 Q v T 3 B w a G V 2 Z X Q g c G l 2 b 3 R l c m l u Z y B m b 3 I g Y W 5 k c m U g a 2 9 s b 2 5 u Z X I u e 1 Z l c m R p L D N 9 J n F 1 b 3 Q 7 X S w m c X V v d D t D b 2 x 1 b W 5 D b 3 V u d C Z x d W 9 0 O z o 0 L C Z x d W 9 0 O 0 t l e U N v b H V t b k 5 h b W V z J n F 1 b 3 Q 7 O l t d L C Z x d W 9 0 O 0 N v b H V t b k l k Z W 5 0 a X R p Z X M m c X V v d D s 6 W y Z x d W 9 0 O 1 N l Y 3 R p b 2 4 x L 1 R f M D U w N D B f a W 5 u d G V r d C 9 F c n N 0 Y X R 0 Z X Q g d m V y Z G k x M S 5 7 c 3 R h d G l z d G l r a 3 Z h c m l h Y m V s L D B 9 J n F 1 b 3 Q 7 L C Z x d W 9 0 O 1 N l Y 3 R p b 2 4 x L 1 R f M D U w N D B f a W 5 u d G V r d C 9 P c H B o Z X Z l d C B w a X Z v d G V y a W 5 n I G Z v c i B h b m R y Z S B r b 2 x v b m 5 l c i 5 7 c m V n a W 9 u L D F 9 J n F 1 b 3 Q 7 L C Z x d W 9 0 O 1 N l Y 3 R p b 2 4 x L 1 R f M D U w N D B f a W 5 u d G V r d C 9 P c H B o Z X Z l d C B w a X Z v d G V y a W 5 n I G Z v c i B h b m R y Z S B r b 2 x v b m 5 l c i 5 7 Q X R 0 c m l i d X R 0 L D J 9 J n F 1 b 3 Q 7 L C Z x d W 9 0 O 1 N l Y 3 R p b 2 4 x L 1 R f M D U w N D B f a W 5 u d G V r d C 9 P c H B o Z X Z l d C B w a X Z v d G V y a W 5 n I G Z v c i B h b m R y Z S B r b 2 x v b m 5 l c i 5 7 V m V y Z G k s M 3 0 m c X V v d D t d L C Z x d W 9 0 O 1 J l b G F 0 a W 9 u c 2 h p c E l u Z m 8 m c X V v d D s 6 W 1 1 9 I i A v P j w v U 3 R h Y m x l R W 5 0 c m l l c z 4 8 L 0 l 0 Z W 0 + P E l 0 Z W 0 + P E l 0 Z W 1 M b 2 N h d G l v b j 4 8 S X R l b V R 5 c G U + R m 9 y b X V s Y T w v S X R l b V R 5 c G U + P E l 0 Z W 1 Q Y X R o P l N l Y 3 R p b 2 4 x L 1 R f M D U w M z h f R 2 p f c 2 5 p d H R f a W 5 u d G V r d D w v S X R l b V B h d G g + P C 9 J d G V t T G 9 j Y X R p b 2 4 + P F N 0 Y W J s Z U V u d H J p Z X M + P E V u d H J 5 I F R 5 c G U 9 I k Z p b G x D b 2 x 1 b W 5 O Y W 1 l c y I g V m F s d W U 9 I n N b J n F 1 b 3 Q 7 c 3 R h d G l z d G l r a 3 Z h c m l h Y m V s J n F 1 b 3 Q 7 L C Z x d W 9 0 O 2 Z 5 b G t l X 2 5 y J n F 1 b 3 Q 7 L C Z x d W 9 0 O 8 O l c i Z x d W 9 0 O y w m c X V v d D t W Z X J k a S Z x d W 9 0 O 1 0 i I C 8 + P E V u d H J 5 I F R 5 c G U 9 I k J 1 Z m Z l c k 5 l e H R S Z W Z y Z X N o I i B W Y W x 1 Z T 0 i b D E i I C 8 + P E V u d H J 5 I F R 5 c G U 9 I k Z p b G x D b 2 x 1 b W 5 U e X B l c y I g V m F s d W U 9 I n N C Z 1 l H Q X c 9 P S I g L z 4 8 R W 5 0 c n k g V H l w Z T 0 i R m l s b E V u Y W J s Z W Q i I F Z h b H V l P S J s M C I g L z 4 8 R W 5 0 c n k g V H l w Z T 0 i R m l s b E x h c 3 R V c G R h d G V k I i B W Y W x 1 Z T 0 i Z D I w M j I t M D M t M z B U M T M 6 M z k 6 M z E u N z I 4 O T c 4 N l o i I C 8 + P E V u d H J 5 I F R 5 c G U 9 I k Z p b G x F c n J v c k N v d W 5 0 I i B W Y W x 1 Z T 0 i b D A i I C 8 + P E V u d H J 5 I F R 5 c G U 9 I k Z p b G x F c n J v c k N v Z G U i I F Z h b H V l P S J z V W 5 r b m 9 3 b i I g L z 4 8 R W 5 0 c n k g V H l w Z T 0 i R m l s b G V k Q 2 9 t c G x l d G V S Z X N 1 b H R U b 1 d v c m t z a G V l d C I g V m F s d W U 9 I m w w I i A v P j x F b n R y e S B U e X B l P S J G a W x s Q 2 9 1 b n Q i I F Z h b H V l P S J s M j c w M C I g L z 4 8 R W 5 0 c n k g V H l w Z T 0 i R m l s b F R v R G F 0 Y U 1 v Z G V s R W 5 h Y m x l Z C I g V m F s d W U 9 I m w x I i A v P j x F b n R y e S B U e X B l P S J J c 1 B y a X Z h d G U i I F Z h b H V l P S J s M C I g L z 4 8 R W 5 0 c n k g V H l w Z T 0 i U X V l c n l J R C I g V m F s d W U 9 I n M 4 M D E 4 Z W U 5 M S 1 h Y j V j L T Q 3 O T c t Y m N k M C 0 x N T g w Y T U 1 N T A z O T Q i I C 8 + P E V u d H J 5 I F R 5 c G U 9 I k F k Z G V k V G 9 E Y X R h T W 9 k Z W w i I F Z h b H V l P S J s M S I g L z 4 8 R W 5 0 c n k g V H l w Z T 0 i U m V z d W x 0 V H l w Z S I g V m F s d W U 9 I n N U Y W J s Z S I g L z 4 8 R W 5 0 c n k g V H l w Z T 0 i T m F 2 a W d h d G l v b l N 0 Z X B O Y W 1 l I i B W Y W x 1 Z T 0 i c 0 5 h d m l n Y X N q b 2 4 i I C 8 + P E V u d H J 5 I F R 5 c G U 9 I k Z p b G x P Y m p l Y 3 R U e X B l I i B W Y W x 1 Z T 0 i c 1 B p d m 9 0 V G F i b G U i I C 8 + P E V u d H J 5 I F R 5 c G U 9 I k 5 h b W V V c G R h d G V k Q W Z 0 Z X J G a W x s I i B W Y W x 1 Z T 0 i b D A i I C 8 + P E V u d H J 5 I F R 5 c G U 9 I l B p d m 9 0 T 2 J q Z W N 0 T m F t Z S I g V m F s d W U 9 I n N H a n N u X 2 l u b n R l a 3 Q g a 3 I h U G l 2 b 3 R 0 Y W J l b G w y I i A v P j x F b n R y e S B U e X B l P S J G a W x s U 3 R h d H V z I i B W Y W x 1 Z T 0 i c 0 N v b X B s Z X R l I i A v P j x F b n R y e S B U e X B l P S J S Z W x h d G l v b n N o a X B J b m Z v Q 2 9 u d G F p b m V y I i B W Y W x 1 Z T 0 i c 3 s m c X V v d D t j b 2 x 1 b W 5 D b 3 V u d C Z x d W 9 0 O z o 0 L C Z x d W 9 0 O 2 t l e U N v b H V t b k 5 h b W V z J n F 1 b 3 Q 7 O l t d L C Z x d W 9 0 O 3 F 1 Z X J 5 U m V s Y X R p b 2 5 z a G l w c y Z x d W 9 0 O z p b X S w m c X V v d D t j b 2 x 1 b W 5 J Z G V u d G l 0 a W V z J n F 1 b 3 Q 7 O l s m c X V v d D t T Z W N 0 a W 9 u M S 9 U X z A 1 M D M 4 X 0 d q X 3 N u a X R 0 X 2 l u b n R l a 3 Q v T 3 B w a G V 2 Z X Q g c G l 2 b 3 R l c m l u Z y B m b 3 I g Y W 5 k c m U g a 2 9 s b 2 5 u Z X I u e 3 N 0 Y X R p c 3 R p a 2 t 2 Y X J p Y W J l b C w w f S Z x d W 9 0 O y w m c X V v d D t T Z W N 0 a W 9 u M S 9 U X z A 1 M D M 4 X 0 d q X 3 N u a X R 0 X 2 l u b n R l a 3 Q v T 3 B w a G V 2 Z X Q g c G l 2 b 3 R l c m l u Z y B m b 3 I g Y W 5 k c m U g a 2 9 s b 2 5 u Z X I u e 3 J l Z 2 l v b i w x f S Z x d W 9 0 O y w m c X V v d D t T Z W N 0 a W 9 u M S 9 U X z A 1 M D M 4 X 0 d q X 3 N u a X R 0 X 2 l u b n R l a 3 Q v T 3 B w a G V 2 Z X Q g c G l 2 b 3 R l c m l u Z y B m b 3 I g Y W 5 k c m U g a 2 9 s b 2 5 u Z X I u e 0 F 0 d H J p Y n V 0 d C w y f S Z x d W 9 0 O y w m c X V v d D t T Z W N 0 a W 9 u M S 9 U X z A 1 M D M 4 X 0 d q X 3 N u a X R 0 X 2 l u b n R l a 3 Q v T 3 B w a G V 2 Z X Q g c G l 2 b 3 R l c m l u Z y B m b 3 I g Y W 5 k c m U g a 2 9 s b 2 5 u Z X I u e 1 Z l c m R p L D N 9 J n F 1 b 3 Q 7 X S w m c X V v d D t D b 2 x 1 b W 5 D b 3 V u d C Z x d W 9 0 O z o 0 L C Z x d W 9 0 O 0 t l e U N v b H V t b k 5 h b W V z J n F 1 b 3 Q 7 O l t d L C Z x d W 9 0 O 0 N v b H V t b k l k Z W 5 0 a X R p Z X M m c X V v d D s 6 W y Z x d W 9 0 O 1 N l Y 3 R p b 2 4 x L 1 R f M D U w M z h f R 2 p f c 2 5 p d H R f a W 5 u d G V r d C 9 P c H B o Z X Z l d C B w a X Z v d G V y a W 5 n I G Z v c i B h b m R y Z S B r b 2 x v b m 5 l c i 5 7 c 3 R h d G l z d G l r a 3 Z h c m l h Y m V s L D B 9 J n F 1 b 3 Q 7 L C Z x d W 9 0 O 1 N l Y 3 R p b 2 4 x L 1 R f M D U w M z h f R 2 p f c 2 5 p d H R f a W 5 u d G V r d C 9 P c H B o Z X Z l d C B w a X Z v d G V y a W 5 n I G Z v c i B h b m R y Z S B r b 2 x v b m 5 l c i 5 7 c m V n a W 9 u L D F 9 J n F 1 b 3 Q 7 L C Z x d W 9 0 O 1 N l Y 3 R p b 2 4 x L 1 R f M D U w M z h f R 2 p f c 2 5 p d H R f a W 5 u d G V r d C 9 P c H B o Z X Z l d C B w a X Z v d G V y a W 5 n I G Z v c i B h b m R y Z S B r b 2 x v b m 5 l c i 5 7 Q X R 0 c m l i d X R 0 L D J 9 J n F 1 b 3 Q 7 L C Z x d W 9 0 O 1 N l Y 3 R p b 2 4 x L 1 R f M D U w M z h f R 2 p f c 2 5 p d H R f a W 5 u d G V r d C 9 P c H B o Z X Z l d C B w a X Z v d G V y a W 5 n I G Z v c i B h b m R y Z S B r b 2 x v b m 5 l c i 5 7 V m V y Z G k s M 3 0 m c X V v d D t d L C Z x d W 9 0 O 1 J l b G F 0 a W 9 u c 2 h p c E l u Z m 8 m c X V v d D s 6 W 1 1 9 I i A v P j w v U 3 R h Y m x l R W 5 0 c m l l c z 4 8 L 0 l 0 Z W 0 + P E l 0 Z W 0 + P E l 0 Z W 1 M b 2 N h d G l v b j 4 8 S X R l b V R 5 c G U + R m 9 y b X V s Y T w v S X R l b V R 5 c G U + P E l 0 Z W 1 Q Y X R o P l N l Y 3 R p b 2 4 x L 1 R f M D U w N D N f a W 5 u d G V r d F 9 w c m 9 z Z W 5 0 X 2 F u Z G V s P C 9 J d G V t U G F 0 a D 4 8 L 0 l 0 Z W 1 M b 2 N h d G l v b j 4 8 U 3 R h Y m x l R W 5 0 c m l l c z 4 8 R W 5 0 c n k g V H l w Z T 0 i R m l s b E N v d W 5 0 I i B W Y W x 1 Z T 0 i b D E y N S I g L z 4 8 R W 5 0 c n k g V H l w Z T 0 i Q n V m Z m V y T m V 4 d F J l Z n J l c 2 g i I F Z h b H V l P S J s M S I g L z 4 8 R W 5 0 c n k g V H l w Z T 0 i R m l s b E V y c m 9 y Q 2 9 k Z S I g V m F s d W U 9 I n N V b m t u b 3 d u I i A v P j x F b n R y e S B U e X B l P S J G a W x s R W 5 h Y m x l Z C I g V m F s d W U 9 I m w w I i A v P j x F b n R y e S B U e X B l P S J G a W x s R X J y b 3 J D b 3 V u d C I g V m F s d W U 9 I m w w I i A v P j x F b n R y e S B U e X B l P S J G a W x s T G F z d F V w Z G F 0 Z W Q i I F Z h b H V l P S J k M j A y M i 0 w M y 0 y O V Q x N j o z O T o z N S 4 y N z k 3 M j k 0 W i I g L z 4 8 R W 5 0 c n k g V H l w Z T 0 i R m l s b E N v b H V t b l R 5 c G V z I i B W Y W x 1 Z T 0 i c 0 J n W U d B d z 0 9 I i A v P j x F b n R y e S B U e X B l P S J G a W x s Q 2 9 s d W 1 u T m F t Z X M i I F Z h b H V l P S J z W y Z x d W 9 0 O 3 N 0 Y X R p c 3 R p a 2 t 2 Y X J p Y W J l b C Z x d W 9 0 O y w m c X V v d D t m e W x r Z V 9 u c i Z x d W 9 0 O y w m c X V v d D v D p X I m c X V v d D s s J n F 1 b 3 Q 7 V m V y Z G k m c X V v d D t d I i A v P j x F b n R y e S B U e X B l P S J G a W x s Z W R D b 2 1 w b G V 0 Z V J l c 3 V s d F R v V 2 9 y a 3 N o Z W V 0 I i B W Y W x 1 Z T 0 i b D A i I C 8 + P E V u d H J 5 I F R 5 c G U 9 I k Z p b G x T d G F 0 d X M i I F Z h b H V l P S J z Q 2 9 t c G x l d G U i I C 8 + P E V u d H J 5 I F R 5 c G U 9 I k Z p b G x U b 0 R h d G F N b 2 R l b E V u Y W J s Z W Q i I F Z h b H V l P S J s M S I g L z 4 8 R W 5 0 c n k g V H l w Z T 0 i S X N Q c m l 2 Y X R l I i B W Y W x 1 Z T 0 i b D A i I C 8 + P E V u d H J 5 I F R 5 c G U 9 I l F 1 Z X J 5 S U Q i I F Z h b H V l P S J z N T A 3 Z T E 3 Z W I t Z T Y w N S 0 0 M j d h L W E x Z T U t M T I 4 Y 2 Z k Y z Y w M 2 F i I i A v P j x F b n R y e S B U e X B l P S J S Z W x h d G l v b n N o a X B J b m Z v Q 2 9 u d G F p b m V y I i B W Y W x 1 Z T 0 i c 3 s m c X V v d D t j b 2 x 1 b W 5 D b 3 V u d C Z x d W 9 0 O z o 0 L C Z x d W 9 0 O 2 t l e U N v b H V t b k 5 h b W V z J n F 1 b 3 Q 7 O l t d L C Z x d W 9 0 O 3 F 1 Z X J 5 U m V s Y X R p b 2 5 z a G l w c y Z x d W 9 0 O z p b X S w m c X V v d D t j b 2 x 1 b W 5 J Z G V u d G l 0 a W V z J n F 1 b 3 Q 7 O l s m c X V v d D t T Z W N 0 a W 9 u M S 9 U X z A 1 M D Q z X 2 l u b n R l a 3 R f c H J v c 2 V u d F 9 h b m R l b C 9 P c H B o Z X Z l d C B w a X Z v d G V y a W 5 n I G Z v c i B h b m R y Z S B r b 2 x v b m 5 l c i 5 7 c 3 R h d G l z d G l r a 3 Z h c m l h Y m V s L D B 9 J n F 1 b 3 Q 7 L C Z x d W 9 0 O 1 N l Y 3 R p b 2 4 x L 1 R f M D U w N D N f a W 5 u d G V r d F 9 w c m 9 z Z W 5 0 X 2 F u Z G V s L 0 9 w c G h l d m V 0 I H B p d m 9 0 Z X J p b m c g Z m 9 y I G F u Z H J l I G t v b G 9 u b m V y L n t y Z W d p b 2 4 s M X 0 m c X V v d D s s J n F 1 b 3 Q 7 U 2 V j d G l v b j E v V F 8 w N T A 0 M 1 9 p b m 5 0 Z W t 0 X 3 B y b 3 N l b n R f Y W 5 k Z W w v T 3 B w a G V 2 Z X Q g c G l 2 b 3 R l c m l u Z y B m b 3 I g Y W 5 k c m U g a 2 9 s b 2 5 u Z X I u e 0 F 0 d H J p Y n V 0 d C w y f S Z x d W 9 0 O y w m c X V v d D t T Z W N 0 a W 9 u M S 9 U X z A 1 M D Q z X 2 l u b n R l a 3 R f c H J v c 2 V u d F 9 h b m R l b C 9 P c H B o Z X Z l d C B w a X Z v d G V y a W 5 n I G Z v c i B h b m R y Z S B r b 2 x v b m 5 l c i 5 7 V m V y Z G k s M 3 0 m c X V v d D t d L C Z x d W 9 0 O 0 N v b H V t b k N v d W 5 0 J n F 1 b 3 Q 7 O j Q s J n F 1 b 3 Q 7 S 2 V 5 Q 2 9 s d W 1 u T m F t Z X M m c X V v d D s 6 W 1 0 s J n F 1 b 3 Q 7 Q 2 9 s d W 1 u S W R l b n R p d G l l c y Z x d W 9 0 O z p b J n F 1 b 3 Q 7 U 2 V j d G l v b j E v V F 8 w N T A 0 M 1 9 p b m 5 0 Z W t 0 X 3 B y b 3 N l b n R f Y W 5 k Z W w v T 3 B w a G V 2 Z X Q g c G l 2 b 3 R l c m l u Z y B m b 3 I g Y W 5 k c m U g a 2 9 s b 2 5 u Z X I u e 3 N 0 Y X R p c 3 R p a 2 t 2 Y X J p Y W J l b C w w f S Z x d W 9 0 O y w m c X V v d D t T Z W N 0 a W 9 u M S 9 U X z A 1 M D Q z X 2 l u b n R l a 3 R f c H J v c 2 V u d F 9 h b m R l b C 9 P c H B o Z X Z l d C B w a X Z v d G V y a W 5 n I G Z v c i B h b m R y Z S B r b 2 x v b m 5 l c i 5 7 c m V n a W 9 u L D F 9 J n F 1 b 3 Q 7 L C Z x d W 9 0 O 1 N l Y 3 R p b 2 4 x L 1 R f M D U w N D N f a W 5 u d G V r d F 9 w c m 9 z Z W 5 0 X 2 F u Z G V s L 0 9 w c G h l d m V 0 I H B p d m 9 0 Z X J p b m c g Z m 9 y I G F u Z H J l I G t v b G 9 u b m V y L n t B d H R y a W J 1 d H Q s M n 0 m c X V v d D s s J n F 1 b 3 Q 7 U 2 V j d G l v b j E v V F 8 w N T A 0 M 1 9 p b m 5 0 Z W t 0 X 3 B y b 3 N l b n R f Y W 5 k Z W w v T 3 B w a G V 2 Z X Q g c G l 2 b 3 R l c m l u Z y B m b 3 I g Y W 5 k c m U g a 2 9 s b 2 5 u Z X I u e 1 Z l c m R p L D N 9 J n F 1 b 3 Q 7 X S w m c X V v d D t S Z W x h d G l v b n N o a X B J b m Z v J n F 1 b 3 Q 7 O l t d f S I g L z 4 8 R W 5 0 c n k g V H l w Z T 0 i U m V z d W x 0 V H l w Z S I g V m F s d W U 9 I n N U Y W J s Z S I g L z 4 8 R W 5 0 c n k g V H l w Z T 0 i T m F 2 a W d h d G l v b l N 0 Z X B O Y W 1 l I i B W Y W x 1 Z T 0 i c 0 5 h d m l n Y X N q b 2 4 i I C 8 + P E V u d H J 5 I F R 5 c G U 9 I k Z p b G x P Y m p l Y 3 R U e X B l I i B W Y W x 1 Z T 0 i c 1 B p d m 9 0 V G F i b G U i I C 8 + P E V u d H J 5 I F R 5 c G U 9 I k 5 h b W V V c G R h d G V k Q W Z 0 Z X J G a W x s I i B W Y W x 1 Z T 0 i b D A i I C 8 + P E V u d H J 5 I F R 5 c G U 9 I l B p d m 9 0 T 2 J q Z W N 0 T m F t Z S I g V m F s d W U 9 I n M l L W F u Z G V s X z I h U G l 2 b 3 R 0 Y W J l b G w 5 I i A v P j x F b n R y e S B U e X B l P S J B Z G R l Z F R v R G F 0 Y U 1 v Z G V s I i B W Y W x 1 Z T 0 i b D E i I C 8 + P C 9 T d G F i b G V F b n R y a W V z P j w v S X R l b T 4 8 S X R l b T 4 8 S X R l b U x v Y 2 F 0 a W 9 u P j x J d G V t V H l w Z T 5 G b 3 J t d W x h P C 9 J d G V t V H l w Z T 4 8 S X R l b V B h d G g + U 2 V j d G l v b j E v V F 8 w O T g y M 1 9 n a m V s Z F 9 y Z W 5 0 Z X V 0 Z 2 l m d G V y P C 9 J d G V t U G F 0 a D 4 8 L 0 l 0 Z W 1 M b 2 N h d G l v b j 4 8 U 3 R h Y m x l R W 5 0 c m l l c z 4 8 R W 5 0 c n k g V H l w Z T 0 i R m l s b E N v d W 5 0 I i B W Y W x 1 Z T 0 i b D M w M D A i I C 8 + P E V u d H J 5 I F R 5 c G U 9 I k J 1 Z m Z l c k 5 l e H R S Z W Z y Z X N o I i B W Y W x 1 Z T 0 i b D E i I C 8 + P E V u d H J 5 I F R 5 c G U 9 I k Z p b G x F c n J v c k N v Z G U i I F Z h b H V l P S J z V W 5 r b m 9 3 b i I g L z 4 8 R W 5 0 c n k g V H l w Z T 0 i R m l s b E V u Y W J s Z W Q i I F Z h b H V l P S J s M C I g L z 4 8 R W 5 0 c n k g V H l w Z T 0 i R m l s b E V y c m 9 y Q 2 9 1 b n Q i I F Z h b H V l P S J s M C I g L z 4 8 R W 5 0 c n k g V H l w Z T 0 i R m l s b E x h c 3 R V c G R h d G V k I i B W Y W x 1 Z T 0 i Z D I w M j I t M D M t M j l U M T Y 6 M z k 6 M z U u M j g z M z Y 5 M V o i I C 8 + P E V u d H J 5 I F R 5 c G U 9 I k Z p b G x D b 2 x 1 b W 5 U e X B l c y I g V m F s d W U 9 I n N C Z 1 l H Q X c 9 P S I g L z 4 8 R W 5 0 c n k g V H l w Z T 0 i R m l s b E N v b H V t b k 5 h b W V z I i B W Y W x 1 Z T 0 i c 1 s m c X V v d D t z d G F 0 a X N 0 a W t r d m F y a W F i Z W w m c X V v d D s s J n F 1 b 3 Q 7 Z n l s a 2 V f b n I m c X V v d D s s J n F 1 b 3 Q 7 w 6 V y J n F 1 b 3 Q 7 L C Z x d W 9 0 O 1 Z l c m R p J n F 1 b 3 Q 7 X S I g L z 4 8 R W 5 0 c n k g V H l w Z T 0 i R m l s b G V k Q 2 9 t c G x l d G V S Z X N 1 b H R U b 1 d v c m t z a G V l d C I g V m F s d W U 9 I m w w I i A v P j x F b n R y e S B U e X B l P S J G a W x s U 3 R h d H V z I i B W Y W x 1 Z T 0 i c 0 N v b X B s Z X R l I i A v P j x F b n R y e S B U e X B l P S J G a W x s V G 9 E Y X R h T W 9 k Z W x F b m F i b G V k I i B W Y W x 1 Z T 0 i b D E i I C 8 + P E V u d H J 5 I F R 5 c G U 9 I k l z U H J p d m F 0 Z S I g V m F s d W U 9 I m w w I i A v P j x F b n R y e S B U e X B l P S J R d W V y e U l E I i B W Y W x 1 Z T 0 i c z M x M G J l M D d m L T I 5 M T Y t N G R m Z C 0 5 Z W N j L T A 3 Z G U 2 O W J h M 2 V h M S I g L z 4 8 R W 5 0 c n k g V H l w Z T 0 i U m V s Y X R p b 2 5 z a G l w S W 5 m b 0 N v b n R h a W 5 l c i I g V m F s d W U 9 I n N 7 J n F 1 b 3 Q 7 Y 2 9 s d W 1 u Q 2 9 1 b n Q m c X V v d D s 6 N C w m c X V v d D t r Z X l D b 2 x 1 b W 5 O Y W 1 l c y Z x d W 9 0 O z p b X S w m c X V v d D t x d W V y e V J l b G F 0 a W 9 u c 2 h p c H M m c X V v d D s 6 W 1 0 s J n F 1 b 3 Q 7 Y 2 9 s d W 1 u S W R l b n R p d G l l c y Z x d W 9 0 O z p b J n F 1 b 3 Q 7 U 2 V j d G l v b j E v V F 8 w O T g y M 1 9 n a m V s Z F 9 y Z W 5 0 Z X V 0 Z 2 l m d G V y L 0 9 w c G h l d m V 0 I H B p d m 9 0 Z X J p b m c g Z m 9 y I G F u Z H J l I G t v b G 9 u b m V y L n t z d G F 0 a X N 0 a W t r d m F y a W F i Z W w s M H 0 m c X V v d D s s J n F 1 b 3 Q 7 U 2 V j d G l v b j E v V F 8 w O T g y M 1 9 n a m V s Z F 9 y Z W 5 0 Z X V 0 Z 2 l m d G V y L 0 9 w c G h l d m V 0 I H B p d m 9 0 Z X J p b m c g Z m 9 y I G F u Z H J l I G t v b G 9 u b m V y L n t y Z W d p b 2 4 s M X 0 m c X V v d D s s J n F 1 b 3 Q 7 U 2 V j d G l v b j E v V F 8 w O T g y M 1 9 n a m V s Z F 9 y Z W 5 0 Z X V 0 Z 2 l m d G V y L 0 9 w c G h l d m V 0 I H B p d m 9 0 Z X J p b m c g Z m 9 y I G F u Z H J l I G t v b G 9 u b m V y L n t B d H R y a W J 1 d H Q s M n 0 m c X V v d D s s J n F 1 b 3 Q 7 U 2 V j d G l v b j E v V F 8 w O T g y M 1 9 n a m V s Z F 9 y Z W 5 0 Z X V 0 Z 2 l m d G V y L 0 V y c 3 R h d H R l Z G U g Z m V p b C 5 7 V m V y Z G k s M 3 0 m c X V v d D t d L C Z x d W 9 0 O 0 N v b H V t b k N v d W 5 0 J n F 1 b 3 Q 7 O j Q s J n F 1 b 3 Q 7 S 2 V 5 Q 2 9 s d W 1 u T m F t Z X M m c X V v d D s 6 W 1 0 s J n F 1 b 3 Q 7 Q 2 9 s d W 1 u S W R l b n R p d G l l c y Z x d W 9 0 O z p b J n F 1 b 3 Q 7 U 2 V j d G l v b j E v V F 8 w O T g y M 1 9 n a m V s Z F 9 y Z W 5 0 Z X V 0 Z 2 l m d G V y L 0 9 w c G h l d m V 0 I H B p d m 9 0 Z X J p b m c g Z m 9 y I G F u Z H J l I G t v b G 9 u b m V y L n t z d G F 0 a X N 0 a W t r d m F y a W F i Z W w s M H 0 m c X V v d D s s J n F 1 b 3 Q 7 U 2 V j d G l v b j E v V F 8 w O T g y M 1 9 n a m V s Z F 9 y Z W 5 0 Z X V 0 Z 2 l m d G V y L 0 9 w c G h l d m V 0 I H B p d m 9 0 Z X J p b m c g Z m 9 y I G F u Z H J l I G t v b G 9 u b m V y L n t y Z W d p b 2 4 s M X 0 m c X V v d D s s J n F 1 b 3 Q 7 U 2 V j d G l v b j E v V F 8 w O T g y M 1 9 n a m V s Z F 9 y Z W 5 0 Z X V 0 Z 2 l m d G V y L 0 9 w c G h l d m V 0 I H B p d m 9 0 Z X J p b m c g Z m 9 y I G F u Z H J l I G t v b G 9 u b m V y L n t B d H R y a W J 1 d H Q s M n 0 m c X V v d D s s J n F 1 b 3 Q 7 U 2 V j d G l v b j E v V F 8 w O T g y M 1 9 n a m V s Z F 9 y Z W 5 0 Z X V 0 Z 2 l m d G V y L 0 V y c 3 R h d H R l Z G U g Z m V p b C 5 7 V m V y Z G k s M 3 0 m c X V v d D t d L C Z x d W 9 0 O 1 J l b G F 0 a W 9 u c 2 h p c E l u Z m 8 m c X V v d D s 6 W 1 1 9 I i A v P j x F b n R y e S B U e X B l P S J S Z X N 1 b H R U e X B l I i B W Y W x 1 Z T 0 i c 1 R h Y m x l I i A v P j x F b n R y e S B U e X B l P S J O Y X Z p Z 2 F 0 a W 9 u U 3 R l c E 5 h b W U i I F Z h b H V l P S J z T m F 2 a W d h c 2 p v b i I g L z 4 8 R W 5 0 c n k g V H l w Z T 0 i R m l s b E 9 i a m V j d F R 5 c G U i I F Z h b H V l P S J z U G l 2 b 3 R U Y W J s Z S I g L z 4 8 R W 5 0 c n k g V H l w Z T 0 i T m F t Z V V w Z G F 0 Z W R B Z n R l c k Z p b G w i I F Z h b H V l P S J s M C I g L z 4 8 R W 5 0 c n k g V H l w Z T 0 i U G l 2 b 3 R P Y m p l Y 3 R O Y W 1 l I i B W Y W x 1 Z T 0 i c 0 F y a z I h U G l 2 b 3 R 0 Y W J l b G w x N S I g L z 4 8 R W 5 0 c n k g V H l w Z T 0 i Q W R k Z W R U b 0 R h d G F N b 2 R l b C I g V m F s d W U 9 I m w x I i A v P j w v U 3 R h Y m x l R W 5 0 c m l l c z 4 8 L 0 l 0 Z W 0 + P E l 0 Z W 0 + P E l 0 Z W 1 M b 2 N h d G l v b j 4 8 S X R l b V R 5 c G U + R m 9 y b X V s Y T w v S X R l b V R 5 c G U + P E l 0 Z W 1 Q Y X R o P l N l Y 3 R p b 2 4 x L 1 R f Z n l s a 2 U 8 L 0 l 0 Z W 1 Q Y X R o P j w v S X R l b U x v Y 2 F 0 a W 9 u P j x T d G F i b G V F b n R y a W V z P j x F b n R y e S B U e X B l P S J G a W x s Q 2 9 s d W 1 u T m F t Z X M i I F Z h b H V l P S J z W y Z x d W 9 0 O 2 Z 5 b G t l X 2 5 y J n F 1 b 3 Q 7 L C Z x d W 9 0 O 2 Z 5 b G t l J n F 1 b 3 Q 7 X S I g L z 4 8 R W 5 0 c n k g V H l w Z T 0 i Q n V m Z m V y T m V 4 d F J l Z n J l c 2 g i I F Z h b H V l P S J s M S I g L z 4 8 R W 5 0 c n k g V H l w Z T 0 i R m l s b E N v b H V t b l R 5 c G V z I i B W Y W x 1 Z T 0 i c 0 J n W T 0 i I C 8 + P E V u d H J 5 I F R 5 c G U 9 I k Z p b G x F b m F i b G V k I i B W Y W x 1 Z T 0 i b D A i I C 8 + P E V u d H J 5 I F R 5 c G U 9 I k Z p b G x M Y X N 0 V X B k Y X R l Z C I g V m F s d W U 9 I m Q y M D I y L T A z L T M w V D E z O j M 5 O j M x L j c 0 M z M y O D l a I i A v P j x F b n R y e S B U e X B l P S J G a W x s R X J y b 3 J D b 3 V u d C I g V m F s d W U 9 I m w w I i A v P j x F b n R y e S B U e X B l P S J G a W x s R X J y b 3 J D b 2 R l I i B W Y W x 1 Z T 0 i c 1 V u a 2 5 v d 2 4 i I C 8 + P E V u d H J 5 I F R 5 c G U 9 I k Z p b G x l Z E N v b X B s Z X R l U m V z d W x 0 V G 9 X b 3 J r c 2 h l Z X Q i I F Z h b H V l P S J s M C I g L z 4 8 R W 5 0 c n k g V H l w Z T 0 i R m l s b E N v d W 5 0 I i B W Y W x 1 Z T 0 i b D I 1 I i A v P j x F b n R y e S B U e X B l P S J G a W x s V G 9 E Y X R h T W 9 k Z W x F b m F i b G V k I i B W Y W x 1 Z T 0 i b D E i I C 8 + P E V u d H J 5 I F R 5 c G U 9 I k l z U H J p d m F 0 Z S I g V m F s d W U 9 I m w w I i A v P j x F b n R y e S B U e X B l P S J R d W V y e U l E I i B W Y W x 1 Z T 0 i c z E 4 N z M 3 Y m Q 4 L T k 5 O T U t N G Z l N S 0 4 O D g y L T N j Y T g 2 M G E w N G Q 5 M y I g L z 4 8 R W 5 0 c n k g V H l w Z T 0 i Q W R k Z W R U b 0 R h d G F N b 2 R l b C I g V m F s d W U 9 I m w x I i A v P j x F b n R y e S B U e X B l P S J S Z X N 1 b H R U e X B l I i B W Y W x 1 Z T 0 i c 1 R h Y m x l I i A v P j x F b n R y e S B U e X B l P S J O Y X Z p Z 2 F 0 a W 9 u U 3 R l c E 5 h b W U i I F Z h b H V l P S J z T m F 2 a W d h c 2 p v b i I g L z 4 8 R W 5 0 c n k g V H l w Z T 0 i R m l s b E 9 i a m V j d F R 5 c G U i I F Z h b H V l P S J z U G l 2 b 3 R U Y W J s Z S I g L z 4 8 R W 5 0 c n k g V H l w Z T 0 i T m F t Z V V w Z G F 0 Z W R B Z n R l c k Z p b G w i I F Z h b H V l P S J s M C I g L z 4 8 R W 5 0 c n k g V H l w Z T 0 i U G l 2 b 3 R P Y m p l Y 3 R O Y W 1 l I i B W Y W x 1 Z T 0 i c 0 F y a z M h U G l 2 b 3 R 0 Y W J l b G w x O C I g L z 4 8 R W 5 0 c n k g V H l w Z T 0 i R m l s b F N 0 Y X R 1 c y I g V m F s d W U 9 I n N D b 2 1 w b G V 0 Z S I g L z 4 8 R W 5 0 c n k g V H l w Z T 0 i U m V s Y X R p b 2 5 z a G l w S W 5 m b 0 N v b n R h a W 5 l c i I g V m F s d W U 9 I n N 7 J n F 1 b 3 Q 7 Y 2 9 s d W 1 u Q 2 9 1 b n Q m c X V v d D s 6 M i w m c X V v d D t r Z X l D b 2 x 1 b W 5 O Y W 1 l c y Z x d W 9 0 O z p b X S w m c X V v d D t x d W V y e V J l b G F 0 a W 9 u c 2 h p c H M m c X V v d D s 6 W 1 0 s J n F 1 b 3 Q 7 Y 2 9 s d W 1 u S W R l b n R p d G l l c y Z x d W 9 0 O z p b J n F 1 b 3 Q 7 U 2 V j d G l v b j E v V F 9 m e W x r Z S 9 F b m R y Z X Q g d H l w Z S 5 7 Z n l s a 2 V f b n I s M H 0 m c X V v d D s s J n F 1 b 3 Q 7 U 2 V j d G l v b j E v V F 9 m e W x r Z S 9 F b m R y Z X Q g d H l w Z S 5 7 Z n l s a 2 U s M X 0 m c X V v d D t d L C Z x d W 9 0 O 0 N v b H V t b k N v d W 5 0 J n F 1 b 3 Q 7 O j I s J n F 1 b 3 Q 7 S 2 V 5 Q 2 9 s d W 1 u T m F t Z X M m c X V v d D s 6 W 1 0 s J n F 1 b 3 Q 7 Q 2 9 s d W 1 u S W R l b n R p d G l l c y Z x d W 9 0 O z p b J n F 1 b 3 Q 7 U 2 V j d G l v b j E v V F 9 m e W x r Z S 9 F b m R y Z X Q g d H l w Z S 5 7 Z n l s a 2 V f b n I s M H 0 m c X V v d D s s J n F 1 b 3 Q 7 U 2 V j d G l v b j E v V F 9 m e W x r Z S 9 F b m R y Z X Q g d H l w Z S 5 7 Z n l s a 2 U s M X 0 m c X V v d D t d L C Z x d W 9 0 O 1 J l b G F 0 a W 9 u c 2 h p c E l u Z m 8 m c X V v d D s 6 W 1 1 9 I i A v P j w v U 3 R h Y m x l R W 5 0 c m l l c z 4 8 L 0 l 0 Z W 0 + P E l 0 Z W 0 + P E l 0 Z W 1 M b 2 N h d G l v b j 4 8 S X R l b V R 5 c G U + R m 9 y b X V s Y T w v S X R l b V R 5 c G U + P E l 0 Z W 1 Q Y X R o P l N l Y 3 R p b 2 4 x L 1 R f M D U w N D B f a W 5 u d G V r d C 9 L a W x k Z T w v S X R l b V B h d G g + P C 9 J d G V t T G 9 j Y X R p b 2 4 + P F N 0 Y W J s Z U V u d H J p Z X M g L z 4 8 L 0 l 0 Z W 0 + P E l 0 Z W 0 + P E l 0 Z W 1 M b 2 N h d G l v b j 4 8 S X R l b V R 5 c G U + R m 9 y b X V s Y T w v S X R l b V R 5 c G U + P E l 0 Z W 1 Q Y X R o P l N l Y 3 R p b 2 4 x L 1 R f M D U w N D B f a W 5 u d G V r d C 9 G b 3 J m c m V t b W V k Z S U y M G 9 2 Z X J z a 3 J p Z n R l c j w v S X R l b V B h d G g + P C 9 J d G V t T G 9 j Y X R p b 2 4 + P F N 0 Y W J s Z U V u d H J p Z X M g L z 4 8 L 0 l 0 Z W 0 + P E l 0 Z W 0 + P E l 0 Z W 1 M b 2 N h d G l v b j 4 8 S X R l b V R 5 c G U + R m 9 y b X V s Y T w v S X R l b V R 5 c G U + P E l 0 Z W 1 Q Y X R o P l N l Y 3 R p b 2 4 x L 1 R f M D U w M z h f R 2 p f c 2 5 p d H R f a W 5 u d G V r d C 9 L a W x k Z T w v S X R l b V B h d G g + P C 9 J d G V t T G 9 j Y X R p b 2 4 + P F N 0 Y W J s Z U V u d H J p Z X M g L z 4 8 L 0 l 0 Z W 0 + P E l 0 Z W 0 + P E l 0 Z W 1 M b 2 N h d G l v b j 4 8 S X R l b V R 5 c G U + R m 9 y b X V s Y T w v S X R l b V R 5 c G U + P E l 0 Z W 1 Q Y X R o P l N l Y 3 R p b 2 4 x L 1 R f M D U w M z h f R 2 p f c 2 5 p d H R f a W 5 u d G V r d C 9 G b 3 J m c m V t b W V k Z S U y M G 9 2 Z X J z a 3 J p Z n R l c j w v S X R l b V B h d G g + P C 9 J d G V t T G 9 j Y X R p b 2 4 + P F N 0 Y W J s Z U V u d H J p Z X M g L z 4 8 L 0 l 0 Z W 0 + P E l 0 Z W 0 + P E l 0 Z W 1 M b 2 N h d G l v b j 4 8 S X R l b V R 5 c G U + R m 9 y b X V s Y T w v S X R l b V R 5 c G U + P E l 0 Z W 1 Q Y X R o P l N l Y 3 R p b 2 4 x L 1 R f M D U w M z h f R 2 p f c 2 5 p d H R f a W 5 u d G V r d C 9 F b m R y Z X Q l M j B 0 e X B l P C 9 J d G V t U G F 0 a D 4 8 L 0 l 0 Z W 1 M b 2 N h d G l v b j 4 8 U 3 R h Y m x l R W 5 0 c m l l c y A v P j w v S X R l b T 4 8 S X R l b T 4 8 S X R l b U x v Y 2 F 0 a W 9 u P j x J d G V t V H l w Z T 5 G b 3 J t d W x h P C 9 J d G V t V H l w Z T 4 8 S X R l b V B h d G g + U 2 V j d G l v b j E v V F 8 w N T A 0 M 1 9 p b m 5 0 Z W t 0 X 3 B y b 3 N l b n R f Y W 5 k Z W w v S 2 l s Z G U 8 L 0 l 0 Z W 1 Q Y X R o P j w v S X R l b U x v Y 2 F 0 a W 9 u P j x T d G F i b G V F b n R y a W V z I C 8 + P C 9 J d G V t P j x J d G V t P j x J d G V t T G 9 j Y X R p b 2 4 + P E l 0 Z W 1 U e X B l P k Z v c m 1 1 b G E 8 L 0 l 0 Z W 1 U e X B l P j x J d G V t U G F 0 a D 5 T Z W N 0 a W 9 u M S 9 U X z A 1 M D Q z X 2 l u b n R l a 3 R f c H J v c 2 V u d F 9 h b m R l b C 9 G b 3 J m c m V t b W V k Z S U y M G 9 2 Z X J z a 3 J p Z n R l c j w v S X R l b V B h d G g + P C 9 J d G V t T G 9 j Y X R p b 2 4 + P F N 0 Y W J s Z U V u d H J p Z X M g L z 4 8 L 0 l 0 Z W 0 + P E l 0 Z W 0 + P E l 0 Z W 1 M b 2 N h d G l v b j 4 8 S X R l b V R 5 c G U + R m 9 y b X V s Y T w v S X R l b V R 5 c G U + P E l 0 Z W 1 Q Y X R o P l N l Y 3 R p b 2 4 x L 1 R f M D U w N D N f a W 5 u d G V r d F 9 w c m 9 z Z W 5 0 X 2 F u Z G V s L 0 V u Z H J l d C U y M H R 5 c G U 8 L 0 l 0 Z W 1 Q Y X R o P j w v S X R l b U x v Y 2 F 0 a W 9 u P j x T d G F i b G V F b n R y a W V z I C 8 + P C 9 J d G V t P j x J d G V t P j x J d G V t T G 9 j Y X R p b 2 4 + P E l 0 Z W 1 U e X B l P k Z v c m 1 1 b G E 8 L 0 l 0 Z W 1 U e X B l P j x J d G V t U G F 0 a D 5 T Z W N 0 a W 9 u M S 9 U X z A 5 O D I z X 2 d q Z W x k X 3 J l b n R l d X R n a W Z 0 Z X I v S 2 l s Z G U 8 L 0 l 0 Z W 1 Q Y X R o P j w v S X R l b U x v Y 2 F 0 a W 9 u P j x T d G F i b G V F b n R y a W V z I C 8 + P C 9 J d G V t P j x J d G V t P j x J d G V t T G 9 j Y X R p b 2 4 + P E l 0 Z W 1 U e X B l P k Z v c m 1 1 b G E 8 L 0 l 0 Z W 1 U e X B l P j x J d G V t U G F 0 a D 5 T Z W N 0 a W 9 u M S 9 U X z A 5 O D I z X 2 d q Z W x k X 3 J l b n R l d X R n a W Z 0 Z X I v R W 5 k c m V 0 J T I w d H l w Z T w v S X R l b V B h d G g + P C 9 J d G V t T G 9 j Y X R p b 2 4 + P F N 0 Y W J s Z U V u d H J p Z X M g L z 4 8 L 0 l 0 Z W 0 + P E l 0 Z W 0 + P E l 0 Z W 1 M b 2 N h d G l v b j 4 8 S X R l b V R 5 c G U + R m 9 y b X V s Y T w v S X R l b V R 5 c G U + P E l 0 Z W 1 Q Y X R o P l N l Y 3 R p b 2 4 x L 1 R f M D U w N D B f a W 5 u d G V r d C 8 l Q z M l O T h 2 Z X J z d G U l M j B y Y W R l c i U y M G Z q Z X J u Z X Q 8 L 0 l 0 Z W 1 Q Y X R o P j w v S X R l b U x v Y 2 F 0 a W 9 u P j x T d G F i b G V F b n R y a W V z I C 8 + P C 9 J d G V t P j x J d G V t P j x J d G V t T G 9 j Y X R p b 2 4 + P E l 0 Z W 1 U e X B l P k Z v c m 1 1 b G E 8 L 0 l 0 Z W 1 U e X B l P j x J d G V t U G F 0 a D 5 T Z W N 0 a W 9 u M S 9 U X z A 1 M D Q w X 2 l u b n R l a 3 Q v R m 9 y Z n J l b W 1 l Z G U l M j B v d m V y c 2 t y a W Z 0 Z X I x P C 9 J d G V t U G F 0 a D 4 8 L 0 l 0 Z W 1 M b 2 N h d G l v b j 4 8 U 3 R h Y m x l R W 5 0 c m l l c y A v P j w v S X R l b T 4 8 S X R l b T 4 8 S X R l b U x v Y 2 F 0 a W 9 u P j x J d G V t V H l w Z T 5 G b 3 J t d W x h P C 9 J d G V t V H l w Z T 4 8 S X R l b V B h d G g + U 2 V j d G l v b j E v V F 8 w N T A 0 M F 9 p b m 5 0 Z W t 0 L 0 V u Z H J l d C U y M H R 5 c G U 8 L 0 l 0 Z W 1 Q Y X R o P j w v S X R l b U x v Y 2 F 0 a W 9 u P j x T d G F i b G V F b n R y a W V z I C 8 + P C 9 J d G V t P j x J d G V t P j x J d G V t T G 9 j Y X R p b 2 4 + P E l 0 Z W 1 U e X B l P k Z v c m 1 1 b G E 8 L 0 l 0 Z W 1 U e X B l P j x J d G V t U G F 0 a D 5 T Z W N 0 a W 9 u M S 9 U X z A 1 M D Q w X 2 l u b n R l a 3 Q v T 3 B w a G V 2 Z X Q l M j B w a X Z v d G V y a W 5 n J T I w Z m 9 y J T I w Y W 5 k c m U l M j B r b 2 x v b m 5 l c j w v S X R l b V B h d G g + P C 9 J d G V t T G 9 j Y X R p b 2 4 + P F N 0 Y W J s Z U V u d H J p Z X M g L z 4 8 L 0 l 0 Z W 0 + P E l 0 Z W 0 + P E l 0 Z W 1 M b 2 N h d G l v b j 4 8 S X R l b V R 5 c G U + R m 9 y b X V s Y T w v S X R l b V R 5 c G U + P E l 0 Z W 1 Q Y X R o P l N l Y 3 R p b 2 4 x L 1 R f M D U w N D B f a W 5 u d G V r d C 9 L b 2 x v b m 5 l c i U y M G 1 l Z C U y M G 5 5 Z S U y M G 5 h d m 4 8 L 0 l 0 Z W 1 Q Y X R o P j w v S X R l b U x v Y 2 F 0 a W 9 u P j x T d G F i b G V F b n R y a W V z I C 8 + P C 9 J d G V t P j x J d G V t P j x J d G V t T G 9 j Y X R p b 2 4 + P E l 0 Z W 1 U e X B l P k Z v c m 1 1 b G E 8 L 0 l 0 Z W 1 U e X B l P j x J d G V t U G F 0 a D 5 T Z W N 0 a W 9 u M S 9 U X z A 1 M D M 4 X 0 d q X 3 N u a X R 0 X 2 l u b n R l a 3 Q v J U M z J T k 4 d m V y c 3 R l J T I w c m F k Z X I l M j B m a m V y b m V 0 P C 9 J d G V t U G F 0 a D 4 8 L 0 l 0 Z W 1 M b 2 N h d G l v b j 4 8 U 3 R h Y m x l R W 5 0 c m l l c y A v P j w v S X R l b T 4 8 S X R l b T 4 8 S X R l b U x v Y 2 F 0 a W 9 u P j x J d G V t V H l w Z T 5 G b 3 J t d W x h P C 9 J d G V t V H l w Z T 4 8 S X R l b V B h d G g + U 2 V j d G l v b j E v V F 8 w N T A z O F 9 H a l 9 z b m l 0 d F 9 p b m 5 0 Z W t 0 L 0 Z v c m Z y Z W 1 t Z W R l J T I w b 3 Z l c n N r c m l m d G V y M T w v S X R l b V B h d G g + P C 9 J d G V t T G 9 j Y X R p b 2 4 + P F N 0 Y W J s Z U V u d H J p Z X M g L z 4 8 L 0 l 0 Z W 0 + P E l 0 Z W 0 + P E l 0 Z W 1 M b 2 N h d G l v b j 4 8 S X R l b V R 5 c G U + R m 9 y b X V s Y T w v S X R l b V R 5 c G U + P E l 0 Z W 1 Q Y X R o P l N l Y 3 R p b 2 4 x L 1 R f M D U w M z h f R 2 p f c 2 5 p d H R f a W 5 u d G V r d C 9 F b m R y Z X Q l M j B 0 e X B l M T w v S X R l b V B h d G g + P C 9 J d G V t T G 9 j Y X R p b 2 4 + P F N 0 Y W J s Z U V u d H J p Z X M g L z 4 8 L 0 l 0 Z W 0 + P E l 0 Z W 0 + P E l 0 Z W 1 M b 2 N h d G l v b j 4 8 S X R l b V R 5 c G U + R m 9 y b X V s Y T w v S X R l b V R 5 c G U + P E l 0 Z W 1 Q Y X R o P l N l Y 3 R p b 2 4 x L 1 R f M D U w M z h f R 2 p f c 2 5 p d H R f a W 5 u d G V r d C 9 P c H B o Z X Z l d C U y M H B p d m 9 0 Z X J p b m c l M j B m b 3 I l M j B h b m R y Z S U y M G t v b G 9 u b m V y P C 9 J d G V t U G F 0 a D 4 8 L 0 l 0 Z W 1 M b 2 N h d G l v b j 4 8 U 3 R h Y m x l R W 5 0 c m l l c y A v P j w v S X R l b T 4 8 S X R l b T 4 8 S X R l b U x v Y 2 F 0 a W 9 u P j x J d G V t V H l w Z T 5 G b 3 J t d W x h P C 9 J d G V t V H l w Z T 4 8 S X R l b V B h d G g + U 2 V j d G l v b j E v V F 8 w N T A z O F 9 H a l 9 z b m l 0 d F 9 p b m 5 0 Z W t 0 L 0 t v b G 9 u b m V y J T I w b W V k J T I w b n l l J T I w b m F 2 b j w v S X R l b V B h d G g + P C 9 J d G V t T G 9 j Y X R p b 2 4 + P F N 0 Y W J s Z U V u d H J p Z X M g L z 4 8 L 0 l 0 Z W 0 + P E l 0 Z W 0 + P E l 0 Z W 1 M b 2 N h d G l v b j 4 8 S X R l b V R 5 c G U + R m 9 y b X V s Y T w v S X R l b V R 5 c G U + P E l 0 Z W 1 Q Y X R o P l N l Y 3 R p b 2 4 x L 1 R f M D U w N D N f a W 5 u d G V r d F 9 w c m 9 z Z W 5 0 X 2 F u Z G V s L y V D M y U 5 O H Z l c n N 0 Z S U y M H J h Z G V y J T I w Z m p l c m 5 l d D w v S X R l b V B h d G g + P C 9 J d G V t T G 9 j Y X R p b 2 4 + P F N 0 Y W J s Z U V u d H J p Z X M g L z 4 8 L 0 l 0 Z W 0 + P E l 0 Z W 0 + P E l 0 Z W 1 M b 2 N h d G l v b j 4 8 S X R l b V R 5 c G U + R m 9 y b X V s Y T w v S X R l b V R 5 c G U + P E l 0 Z W 1 Q Y X R o P l N l Y 3 R p b 2 4 x L 1 R f M D U w N D N f a W 5 u d G V r d F 9 w c m 9 z Z W 5 0 X 2 F u Z G V s L 0 Z v c m Z y Z W 1 t Z W R l J T I w b 3 Z l c n N r c m l m d G V y M T w v S X R l b V B h d G g + P C 9 J d G V t T G 9 j Y X R p b 2 4 + P F N 0 Y W J s Z U V u d H J p Z X M g L z 4 8 L 0 l 0 Z W 0 + P E l 0 Z W 0 + P E l 0 Z W 1 M b 2 N h d G l v b j 4 8 S X R l b V R 5 c G U + R m 9 y b X V s Y T w v S X R l b V R 5 c G U + P E l 0 Z W 1 Q Y X R o P l N l Y 3 R p b 2 4 x L 1 R f M D U w N D N f a W 5 u d G V r d F 9 w c m 9 z Z W 5 0 X 2 F u Z G V s L 0 V u Z H J l d C U y M H R 5 c G U x P C 9 J d G V t U G F 0 a D 4 8 L 0 l 0 Z W 1 M b 2 N h d G l v b j 4 8 U 3 R h Y m x l R W 5 0 c m l l c y A v P j w v S X R l b T 4 8 S X R l b T 4 8 S X R l b U x v Y 2 F 0 a W 9 u P j x J d G V t V H l w Z T 5 G b 3 J t d W x h P C 9 J d G V t V H l w Z T 4 8 S X R l b V B h d G g + U 2 V j d G l v b j E v V F 8 w O T g y M 1 9 n a m V s Z F 9 y Z W 5 0 Z X V 0 Z 2 l m d G V y L 0 t v b G 9 u b m V y J T I w b W V k J T I w b n l l J T I w b m F 2 b j w v S X R l b V B h d G g + P C 9 J d G V t T G 9 j Y X R p b 2 4 + P F N 0 Y W J s Z U V u d H J p Z X M g L z 4 8 L 0 l 0 Z W 0 + P E l 0 Z W 0 + P E l 0 Z W 1 M b 2 N h d G l v b j 4 8 S X R l b V R 5 c G U + R m 9 y b X V s Y T w v S X R l b V R 5 c G U + P E l 0 Z W 1 Q Y X R o P l N l Y 3 R p b 2 4 x L 1 R f M D k 4 M j N f Z 2 p l b G R f c m V u d G V 1 d G d p Z n R l c i 8 l Q z M l O T h 2 Z X J z d G U l M j B y Y W R l c i U y M G Z q Z X J u Z X Q 8 L 0 l 0 Z W 1 Q Y X R o P j w v S X R l b U x v Y 2 F 0 a W 9 u P j x T d G F i b G V F b n R y a W V z I C 8 + P C 9 J d G V t P j x J d G V t P j x J d G V t T G 9 j Y X R p b 2 4 + P E l 0 Z W 1 U e X B l P k Z v c m 1 1 b G E 8 L 0 l 0 Z W 1 U e X B l P j x J d G V t U G F 0 a D 5 T Z W N 0 a W 9 u M S 9 U X z A 5 O D I z X 2 d q Z W x k X 3 J l b n R l d X R n a W Z 0 Z X I v R m 9 y Z n J l b W 1 l Z G U l M j B v d m V y c 2 t y a W Z 0 Z X I 8 L 0 l 0 Z W 1 Q Y X R o P j w v S X R l b U x v Y 2 F 0 a W 9 u P j x T d G F i b G V F b n R y a W V z I C 8 + P C 9 J d G V t P j x J d G V t P j x J d G V t T G 9 j Y X R p b 2 4 + P E l 0 Z W 1 U e X B l P k Z v c m 1 1 b G E 8 L 0 l 0 Z W 1 U e X B l P j x J d G V t U G F 0 a D 5 T Z W N 0 a W 9 u M S 9 U X z A 5 O D I z X 2 d q Z W x k X 3 J l b n R l d X R n a W Z 0 Z X I v R W 5 k c m V 0 J T I w d H l w Z T E 8 L 0 l 0 Z W 1 Q Y X R o P j w v S X R l b U x v Y 2 F 0 a W 9 u P j x T d G F i b G V F b n R y a W V z I C 8 + P C 9 J d G V t P j x J d G V t P j x J d G V t T G 9 j Y X R p b 2 4 + P E l 0 Z W 1 U e X B l P k Z v c m 1 1 b G E 8 L 0 l 0 Z W 1 U e X B l P j x J d G V t U G F 0 a D 5 T Z W N 0 a W 9 u M S 9 U X z A 5 O D I z X 2 d q Z W x k X 3 J l b n R l d X R n a W Z 0 Z X I v T 3 B w a G V 2 Z X Q l M j B w a X Z v d G V y a W 5 n J T I w Z m 9 y J T I w Y W 5 k c m U l M j B r b 2 x v b m 5 l c j w v S X R l b V B h d G g + P C 9 J d G V t T G 9 j Y X R p b 2 4 + P F N 0 Y W J s Z U V u d H J p Z X M g L z 4 8 L 0 l 0 Z W 0 + P E l 0 Z W 0 + P E l 0 Z W 1 M b 2 N h d G l v b j 4 8 S X R l b V R 5 c G U + R m 9 y b X V s Y T w v S X R l b V R 5 c G U + P E l 0 Z W 1 Q Y X R o P l N l Y 3 R p b 2 4 x L 1 R f M D k 4 M j N f Z 2 p l b G R f c m V u d G V 1 d G d p Z n R l c i 9 L b 2 x v b m 5 l c i U y M G 1 l Z C U y M G 5 5 Z S U y M G 5 h d m 4 x P C 9 J d G V t U G F 0 a D 4 8 L 0 l 0 Z W 1 M b 2 N h d G l v b j 4 8 U 3 R h Y m x l R W 5 0 c m l l c y A v P j w v S X R l b T 4 8 S X R l b T 4 8 S X R l b U x v Y 2 F 0 a W 9 u P j x J d G V t V H l w Z T 5 G b 3 J t d W x h P C 9 J d G V t V H l w Z T 4 8 S X R l b V B h d G g + U 2 V j d G l v b j E v V F 8 w O T g y M 1 9 n a m V s Z F 9 y Z W 5 0 Z X V 0 Z 2 l m d G V y L 0 V y c 3 R h d H R l d C U y M H Z l c m R p P C 9 J d G V t U G F 0 a D 4 8 L 0 l 0 Z W 1 M b 2 N h d G l v b j 4 8 U 3 R h Y m x l R W 5 0 c m l l c y A v P j w v S X R l b T 4 8 S X R l b T 4 8 S X R l b U x v Y 2 F 0 a W 9 u P j x J d G V t V H l w Z T 5 G b 3 J t d W x h P C 9 J d G V t V H l w Z T 4 8 S X R l b V B h d G g + U 2 V j d G l v b j E v V F 8 w O T g y M 1 9 n a m V s Z F 9 y Z W 5 0 Z X V 0 Z 2 l m d G V y L 0 V u Z H J l d C U y M H R 5 c G U y P C 9 J d G V t U G F 0 a D 4 8 L 0 l 0 Z W 1 M b 2 N h d G l v b j 4 8 U 3 R h Y m x l R W 5 0 c m l l c y A v P j w v S X R l b T 4 8 S X R l b T 4 8 S X R l b U x v Y 2 F 0 a W 9 u P j x J d G V t V H l w Z T 5 G b 3 J t d W x h P C 9 J d G V t V H l w Z T 4 8 S X R l b V B h d G g + U 2 V j d G l v b j E v V F 8 w O T g y M 1 9 n a m V s Z F 9 y Z W 5 0 Z X V 0 Z 2 l m d G V y L 0 V y c 3 R h d H R l Z G U l M j B m Z W l s P C 9 J d G V t U G F 0 a D 4 8 L 0 l 0 Z W 1 M b 2 N h d G l v b j 4 8 U 3 R h Y m x l R W 5 0 c m l l c y A v P j w v S X R l b T 4 8 S X R l b T 4 8 S X R l b U x v Y 2 F 0 a W 9 u P j x J d G V t V H l w Z T 5 G b 3 J t d W x h P C 9 J d G V t V H l w Z T 4 8 S X R l b V B h d G g + U 2 V j d G l v b j E v V F 9 m e W x r Z S 9 L a W x k Z T w v S X R l b V B h d G g + P C 9 J d G V t T G 9 j Y X R p b 2 4 + P F N 0 Y W J s Z U V u d H J p Z X M g L z 4 8 L 0 l 0 Z W 0 + P E l 0 Z W 0 + P E l 0 Z W 1 M b 2 N h d G l v b j 4 8 S X R l b V R 5 c G U + R m 9 y b X V s Y T w v S X R l b V R 5 c G U + P E l 0 Z W 1 Q Y X R o P l N l Y 3 R p b 2 4 x L 1 R f Z n l s a 2 U v R W 5 k c m V 0 J T I w d H l w Z T w v S X R l b V B h d G g + P C 9 J d G V t T G 9 j Y X R p b 2 4 + P F N 0 Y W J s Z U V u d H J p Z X M g L z 4 8 L 0 l 0 Z W 0 + P E l 0 Z W 0 + P E l 0 Z W 1 M b 2 N h d G l v b j 4 8 S X R l b V R 5 c G U + R m 9 y b X V s Y T w v S X R l b V R 5 c G U + P E l 0 Z W 1 Q Y X R o P l N l Y 3 R p b 2 4 x L 1 R f M D U w N D N f a W 5 u d G V r d F 9 w c m 9 z Z W 5 0 X 2 F u Z G V s L 0 9 w c G h l d m V 0 J T I w c G l 2 b 3 R l c m l u Z y U y M G Z v c i U y M G F u Z H J l J T I w a 2 9 s b 2 5 u Z X I 8 L 0 l 0 Z W 1 Q Y X R o P j w v S X R l b U x v Y 2 F 0 a W 9 u P j x T d G F i b G V F b n R y a W V z I C 8 + P C 9 J d G V t P j x J d G V t P j x J d G V t T G 9 j Y X R p b 2 4 + P E l 0 Z W 1 U e X B l P k Z v c m 1 1 b G E 8 L 0 l 0 Z W 1 U e X B l P j x J d G V t U G F 0 a D 5 T Z W N 0 a W 9 u M S 9 U X z A 1 M D Q z X 2 l u b n R l a 3 R f c H J v c 2 V u d F 9 h b m R l b C 9 L b 2 x v b m 5 l c i U y M G 1 l Z C U y M G 5 5 Z S U y M G 5 h d m 4 8 L 0 l 0 Z W 1 Q Y X R o P j w v S X R l b U x v Y 2 F 0 a W 9 u P j x T d G F i b G V F b n R y a W V z I C 8 + P C 9 J d G V t P j x J d G V t P j x J d G V t T G 9 j Y X R p b 2 4 + P E l 0 Z W 1 U e X B l P k Z v c m 1 1 b G E 8 L 0 l 0 Z W 1 U e X B l P j x J d G V t U G F 0 a D 5 T Z W N 0 a W 9 u M S 9 U X z A 5 O D I z X 2 d q Z W x k X 3 J l b n R l d X R n a W Z 0 Z X I v R m l s d H J l c n R l J T I w c m F k Z X I 8 L 0 l 0 Z W 1 Q Y X R o P j w v S X R l b U x v Y 2 F 0 a W 9 u P j x T d G F i b G V F b n R y a W V z I C 8 + P C 9 J d G V t P j x J d G V t P j x J d G V t T G 9 j Y X R p b 2 4 + P E l 0 Z W 1 U e X B l P k Z v c m 1 1 b G E 8 L 0 l 0 Z W 1 U e X B l P j x J d G V t U G F 0 a D 5 T Z W N 0 a W 9 u M S 9 U X z A 1 M D Q z X 2 l u b n R l a 3 R f c H J v c 2 V u d F 9 h b m R l b C 9 G a W x 0 c m V y d G U l M j B y Y W R l c j w v S X R l b V B h d G g + P C 9 J d G V t T G 9 j Y X R p b 2 4 + P F N 0 Y W J s Z U V u d H J p Z X M g L z 4 8 L 0 l 0 Z W 0 + P E l 0 Z W 0 + P E l 0 Z W 1 M b 2 N h d G l v b j 4 8 S X R l b V R 5 c G U + R m 9 y b X V s Y T w v S X R l b V R 5 c G U + P E l 0 Z W 1 Q Y X R o P l N l Y 3 R p b 2 4 x L 1 R f M D U w N D B f a W 5 u d G V r d C 9 G a W x 0 c m V y d G U l M j B y Y W R l c j w v S X R l b V B h d G g + P C 9 J d G V t T G 9 j Y X R p b 2 4 + P F N 0 Y W J s Z U V u d H J p Z X M g L z 4 8 L 0 l 0 Z W 0 + P E l 0 Z W 0 + P E l 0 Z W 1 M b 2 N h d G l v b j 4 8 S X R l b V R 5 c G U + Q W x s R m 9 y b X V s Y X M 8 L 0 l 0 Z W 1 U e X B l P j x J d G V t U G F 0 a C A v P j w v S X R l b U x v Y 2 F 0 a W 9 u P j x T d G F i b G V F b n R y a W V z P j x F b n R y e S B U e X B l P S J R d W V y e U d y b 3 V w c y I g V m F s d W U 9 I n N B Q U F B Q U E 9 P S I g L z 4 8 R W 5 0 c n k g V H l w Z T 0 i U m V s Y X R p b 2 5 z a G l w c y I g V m F s d W U 9 I n N B Q U F B Q U E 9 P S I g L z 4 8 L 1 N 0 Y W J s Z U V u d H J p Z X M + P C 9 J d G V t P j x J d G V t P j x J d G V t T G 9 j Y X R p b 2 4 + P E l 0 Z W 1 U e X B l P k Z v c m 1 1 b G E 8 L 0 l 0 Z W 1 U e X B l P j x J d G V t U G F 0 a D 5 T Z W N 0 a W 9 u M S 9 U X z A 1 M D Q w X 2 l u b n R l a 3 Q v R X J z d G F 0 d G V 0 J T I w d m V y Z G k 8 L 0 l 0 Z W 1 Q Y X R o P j w v S X R l b U x v Y 2 F 0 a W 9 u P j x T d G F i b G V F b n R y a W V z I C 8 + P C 9 J d G V t P j x J d G V t P j x J d G V t T G 9 j Y X R p b 2 4 + P E l 0 Z W 1 U e X B l P k Z v c m 1 1 b G E 8 L 0 l 0 Z W 1 U e X B l P j x J d G V t U G F 0 a D 5 T Z W N 0 a W 9 u M S 9 U X z A 1 M D Q w X 2 l u b n R l a 3 Q v R X J z d G F 0 d G V 0 J T I w d m V y Z G k x P C 9 J d G V t U G F 0 a D 4 8 L 0 l 0 Z W 1 M b 2 N h d G l v b j 4 8 U 3 R h Y m x l R W 5 0 c m l l c y A v P j w v S X R l b T 4 8 S X R l b T 4 8 S X R l b U x v Y 2 F 0 a W 9 u P j x J d G V t V H l w Z T 5 G b 3 J t d W x h P C 9 J d G V t V H l w Z T 4 8 S X R l b V B h d G g + U 2 V j d G l v b j E v V F 8 w N T A 0 M F 9 p b m 5 0 Z W t 0 L 0 V y c 3 R h d H R l d C U y M H Z l c m R p M j w v S X R l b V B h d G g + P C 9 J d G V t T G 9 j Y X R p b 2 4 + P F N 0 Y W J s Z U V u d H J p Z X M g L z 4 8 L 0 l 0 Z W 0 + P E l 0 Z W 0 + P E l 0 Z W 1 M b 2 N h d G l v b j 4 8 S X R l b V R 5 c G U + R m 9 y b X V s Y T w v S X R l b V R 5 c G U + P E l 0 Z W 1 Q Y X R o P l N l Y 3 R p b 2 4 x L 1 R f M D U w N D B f a W 5 u d G V r d C 9 F c n N 0 Y X R 0 Z X Q l M j B 2 Z X J k a T M 8 L 0 l 0 Z W 1 Q Y X R o P j w v S X R l b U x v Y 2 F 0 a W 9 u P j x T d G F i b G V F b n R y a W V z I C 8 + P C 9 J d G V t P j x J d G V t P j x J d G V t T G 9 j Y X R p b 2 4 + P E l 0 Z W 1 U e X B l P k Z v c m 1 1 b G E 8 L 0 l 0 Z W 1 U e X B l P j x J d G V t U G F 0 a D 5 T Z W N 0 a W 9 u M S 9 U X z A 1 M D Q w X 2 l u b n R l a 3 Q v R X J z d G F 0 d G V 0 J T I w d m V y Z G k 0 P C 9 J d G V t U G F 0 a D 4 8 L 0 l 0 Z W 1 M b 2 N h d G l v b j 4 8 U 3 R h Y m x l R W 5 0 c m l l c y A v P j w v S X R l b T 4 8 S X R l b T 4 8 S X R l b U x v Y 2 F 0 a W 9 u P j x J d G V t V H l w Z T 5 G b 3 J t d W x h P C 9 J d G V t V H l w Z T 4 8 S X R l b V B h d G g + U 2 V j d G l v b j E v V F 8 w N T A 0 M F 9 p b m 5 0 Z W t 0 L 0 V y c 3 R h d H R l d C U y M H Z l c m R p N T w v S X R l b V B h d G g + P C 9 J d G V t T G 9 j Y X R p b 2 4 + P F N 0 Y W J s Z U V u d H J p Z X M g L z 4 8 L 0 l 0 Z W 0 + P E l 0 Z W 0 + P E l 0 Z W 1 M b 2 N h d G l v b j 4 8 S X R l b V R 5 c G U + R m 9 y b X V s Y T w v S X R l b V R 5 c G U + P E l 0 Z W 1 Q Y X R o P l N l Y 3 R p b 2 4 x L 1 R f M D U w N D B f a W 5 u d G V r d C 9 G a W x 0 c m V y d G U l M j B y Y W R l c j E 8 L 0 l 0 Z W 1 Q Y X R o P j w v S X R l b U x v Y 2 F 0 a W 9 u P j x T d G F i b G V F b n R y a W V z I C 8 + P C 9 J d G V t P j x J d G V t P j x J d G V t T G 9 j Y X R p b 2 4 + P E l 0 Z W 1 U e X B l P k Z v c m 1 1 b G E 8 L 0 l 0 Z W 1 U e X B l P j x J d G V t U G F 0 a D 5 T Z W N 0 a W 9 u M S 9 U X z A 1 M D Q w X 2 l u b n R l a 3 Q v R X J z d G F 0 d G V 0 J T I w d m V y Z G k 2 P C 9 J d G V t U G F 0 a D 4 8 L 0 l 0 Z W 1 M b 2 N h d G l v b j 4 8 U 3 R h Y m x l R W 5 0 c m l l c y A v P j w v S X R l b T 4 8 S X R l b T 4 8 S X R l b U x v Y 2 F 0 a W 9 u P j x J d G V t V H l w Z T 5 G b 3 J t d W x h P C 9 J d G V t V H l w Z T 4 8 S X R l b V B h d G g + U 2 V j d G l v b j E v V F 8 w N T A 0 M F 9 p b m 5 0 Z W t 0 L 0 V y c 3 R h d H R l d C U y M H Z l c m R p N z w v S X R l b V B h d G g + P C 9 J d G V t T G 9 j Y X R p b 2 4 + P F N 0 Y W J s Z U V u d H J p Z X M g L z 4 8 L 0 l 0 Z W 0 + P E l 0 Z W 0 + P E l 0 Z W 1 M b 2 N h d G l v b j 4 8 S X R l b V R 5 c G U + R m 9 y b X V s Y T w v S X R l b V R 5 c G U + P E l 0 Z W 1 Q Y X R o P l N l Y 3 R p b 2 4 x L 1 R f M D U w N D B f a W 5 u d G V r d C 9 F c n N 0 Y X R 0 Z X Q l M j B 2 Z X J k a T g 8 L 0 l 0 Z W 1 Q Y X R o P j w v S X R l b U x v Y 2 F 0 a W 9 u P j x T d G F i b G V F b n R y a W V z I C 8 + P C 9 J d G V t P j x J d G V t P j x J d G V t T G 9 j Y X R p b 2 4 + P E l 0 Z W 1 U e X B l P k Z v c m 1 1 b G E 8 L 0 l 0 Z W 1 U e X B l P j x J d G V t U G F 0 a D 5 T Z W N 0 a W 9 u M S 9 U X z A 1 M D Q w X 2 l u b n R l a 3 Q v R X J z d G F 0 d G V 0 J T I w d m V y Z G k 5 P C 9 J d G V t U G F 0 a D 4 8 L 0 l 0 Z W 1 M b 2 N h d G l v b j 4 8 U 3 R h Y m x l R W 5 0 c m l l c y A v P j w v S X R l b T 4 8 S X R l b T 4 8 S X R l b U x v Y 2 F 0 a W 9 u P j x J d G V t V H l w Z T 5 G b 3 J t d W x h P C 9 J d G V t V H l w Z T 4 8 S X R l b V B h d G g + U 2 V j d G l v b j E v V F 8 w N T A 0 M F 9 p b m 5 0 Z W t 0 L 0 V y c 3 R h d H R l d C U y M H Z l c m R p M T A 8 L 0 l 0 Z W 1 Q Y X R o P j w v S X R l b U x v Y 2 F 0 a W 9 u P j x T d G F i b G V F b n R y a W V z I C 8 + P C 9 J d G V t P j x J d G V t P j x J d G V t T G 9 j Y X R p b 2 4 + P E l 0 Z W 1 U e X B l P k Z v c m 1 1 b G E 8 L 0 l 0 Z W 1 U e X B l P j x J d G V t U G F 0 a D 5 T Z W N 0 a W 9 u M S 9 U X z A 1 M D Q w X 2 l u b n R l a 3 Q v R X J z d G F 0 d G V 0 J T I w d m V y Z G k x M T w v S X R l b V B h d G g + P C 9 J d G V t T G 9 j Y X R p b 2 4 + P F N 0 Y W J s Z U V u d H J p Z X M g L z 4 8 L 0 l 0 Z W 0 + P E l 0 Z W 0 + P E l 0 Z W 1 M b 2 N h d G l v b j 4 8 S X R l b V R 5 c G U + R m 9 y b X V s Y T w v S X R l b V R 5 c G U + P E l 0 Z W 1 Q Y X R o P l N l Y 3 R p b 2 4 x L 2 4 l Q z M l Q T Z y a W 5 n c 2 l u b n R l a 3 Q 8 L 0 l 0 Z W 1 Q Y X R o P j w v S X R l b U x v Y 2 F 0 a W 9 u P j x T d G F i b G V F b n R y a W V z P j x F b n R y e S B U e X B l P S J J c 1 B y a X Z h d G U i I F Z h b H V l P S J s M C I g L z 4 8 R W 5 0 c n k g V H l w Z T 0 i R m l s b E V u Y W J s Z W Q i I F Z h b H V l P S J s M C I g L z 4 8 R W 5 0 c n k g V H l w Z T 0 i R m l s b E x h c 3 R V c G R h d G V k I i B W Y W x 1 Z T 0 i Z D I w M j I t M D M t M j l U M T c 6 M D U 6 M D I u N T g w N T k 3 N F o i I C 8 + P E V u d H J 5 I F R 5 c G U 9 I k 5 h d m l n Y X R p b 2 5 T d G V w T m F t Z S I g V m F s d W U 9 I n N O Y X Z p Z 2 F z a m 9 u I i A v P j x F b n R y e S B U e X B l P S J O Y W 1 l V X B k Y X R l Z E F m d G V y R m l s b C I g V m F s d W U 9 I m w w I i A v P j x F b n R y e S B U e X B l P S J S Z X N 1 b H R U e X B l I i B W Y W x 1 Z T 0 i c 1 R h Y m x l I i A v P j x F b n R y e S B U e X B l P S J C d W Z m Z X J O Z X h 0 U m V m c m V z a C I g V m F s d W U 9 I m w x I i A v P j x F b n R y e S B U e X B l P S J G a W x s R X J y b 3 J D b 3 V u d C I g V m F s d W U 9 I m w w I i A v P j x F b n R y e S B U e X B l P S J G a W x s Z W R D b 2 1 w b G V 0 Z V J l c 3 V s d F R v V 2 9 y a 3 N o Z W V 0 I i B W Y W x 1 Z T 0 i b D A i I C 8 + P E V u d H J 5 I F R 5 c G U 9 I k Z p b G x F c n J v c k N v Z G U i I F Z h b H V l P S J z V W 5 r b m 9 3 b i I g L z 4 8 R W 5 0 c n k g V H l w Z T 0 i Q W R k Z W R U b 0 R h d G F N b 2 R l b C I g V m F s d W U 9 I m w x I i A v P j x F b n R y e S B U e X B l P S J G a W x s Q 2 9 1 b n Q i I F Z h b H V l P S J s O T A w I i A v P j x F b n R y e S B U e X B l P S J Q a X Z v d E 9 i a m V j d E 5 h b W U i I F Z h b H V l P S J z J S 1 h b m R l b F 8 y I V B p d m 9 0 d G F i Z W x s M T I i I C 8 + P E V u d H J 5 I F R 5 c G U 9 I k Z p b G x U b 0 R h d G F N b 2 R l b E V u Y W J s Z W Q i I F Z h b H V l P S J s M S I g L z 4 8 R W 5 0 c n k g V H l w Z T 0 i R m l s b E 9 i a m V j d F R 5 c G U i I F Z h b H V l P S J z U G l 2 b 3 R U Y W J s Z S I g L z 4 8 R W 5 0 c n k g V H l w Z T 0 i R m l s b E N v b H V t b l R 5 c G V z I i B W Y W x 1 Z T 0 i c 0 J n W U d B d z 0 9 I i A v P j x F b n R y e S B U e X B l P S J G a W x s Q 2 9 s d W 1 u T m F t Z X M i I F Z h b H V l P S J z W y Z x d W 9 0 O 3 N 0 Y X R p c 3 R p a 2 t 2 Y X J p Y W J l b C Z x d W 9 0 O y w m c X V v d D t y Z W d p b 2 4 m c X V v d D s s J n F 1 b 3 Q 7 w 6 V y J n F 1 b 3 Q 7 L C Z x d W 9 0 O 1 Z l c m R p J n F 1 b 3 Q 7 X S I g L z 4 8 R W 5 0 c n k g V H l w Z T 0 i R m l s b F N 0 Y X R 1 c y I g V m F s d W U 9 I n N D b 2 1 w b G V 0 Z S I g L z 4 8 R W 5 0 c n k g V H l w Z T 0 i U m V s Y X R p b 2 5 z a G l w S W 5 m b 0 N v b n R h a W 5 l c i I g V m F s d W U 9 I n N 7 J n F 1 b 3 Q 7 Y 2 9 s d W 1 u Q 2 9 1 b n Q m c X V v d D s 6 N C w m c X V v d D t r Z X l D b 2 x 1 b W 5 O Y W 1 l c y Z x d W 9 0 O z p b X S w m c X V v d D t x d W V y e V J l b G F 0 a W 9 u c 2 h p c H M m c X V v d D s 6 W 1 0 s J n F 1 b 3 Q 7 Y 2 9 s d W 1 u S W R l b n R p d G l l c y Z x d W 9 0 O z p b J n F 1 b 3 Q 7 U 2 V j d G l v b j E v b s O m c m l u Z 3 N p b m 5 0 Z W t 0 L 0 9 w c G h l d m V 0 I H B p d m 9 0 Z X J p b m c g Z m 9 y I G F u Z H J l I G t v b G 9 u b m V y L n t z d G F 0 a X N 0 a W t r d m F y a W F i Z W w s M H 0 m c X V v d D s s J n F 1 b 3 Q 7 U 2 V j d G l v b j E v b s O m c m l u Z 3 N p b m 5 0 Z W t 0 L 0 9 w c G h l d m V 0 I H B p d m 9 0 Z X J p b m c g Z m 9 y I G F u Z H J l I G t v b G 9 u b m V y L n t y Z W d p b 2 4 s M X 0 m c X V v d D s s J n F 1 b 3 Q 7 U 2 V j d G l v b j E v b s O m c m l u Z 3 N p b m 5 0 Z W t 0 L 0 9 w c G h l d m V 0 I H B p d m 9 0 Z X J p b m c g Z m 9 y I G F u Z H J l I G t v b G 9 u b m V y L n t B d H R y a W J 1 d H Q s M n 0 m c X V v d D s s J n F 1 b 3 Q 7 U 2 V j d G l v b j E v b s O m c m l u Z 3 N p b m 5 0 Z W t 0 L 0 9 w c G h l d m V 0 I H B p d m 9 0 Z X J p b m c g Z m 9 y I G F u Z H J l I G t v b G 9 u b m V y L n t W Z X J k a S w z f S Z x d W 9 0 O 1 0 s J n F 1 b 3 Q 7 Q 2 9 s d W 1 u Q 2 9 1 b n Q m c X V v d D s 6 N C w m c X V v d D t L Z X l D b 2 x 1 b W 5 O Y W 1 l c y Z x d W 9 0 O z p b X S w m c X V v d D t D b 2 x 1 b W 5 J Z G V u d G l 0 a W V z J n F 1 b 3 Q 7 O l s m c X V v d D t T Z W N 0 a W 9 u M S 9 u w 6 Z y a W 5 n c 2 l u b n R l a 3 Q v T 3 B w a G V 2 Z X Q g c G l 2 b 3 R l c m l u Z y B m b 3 I g Y W 5 k c m U g a 2 9 s b 2 5 u Z X I u e 3 N 0 Y X R p c 3 R p a 2 t 2 Y X J p Y W J l b C w w f S Z x d W 9 0 O y w m c X V v d D t T Z W N 0 a W 9 u M S 9 u w 6 Z y a W 5 n c 2 l u b n R l a 3 Q v T 3 B w a G V 2 Z X Q g c G l 2 b 3 R l c m l u Z y B m b 3 I g Y W 5 k c m U g a 2 9 s b 2 5 u Z X I u e 3 J l Z 2 l v b i w x f S Z x d W 9 0 O y w m c X V v d D t T Z W N 0 a W 9 u M S 9 u w 6 Z y a W 5 n c 2 l u b n R l a 3 Q v T 3 B w a G V 2 Z X Q g c G l 2 b 3 R l c m l u Z y B m b 3 I g Y W 5 k c m U g a 2 9 s b 2 5 u Z X I u e 0 F 0 d H J p Y n V 0 d C w y f S Z x d W 9 0 O y w m c X V v d D t T Z W N 0 a W 9 u M S 9 u w 6 Z y a W 5 n c 2 l u b n R l a 3 Q v T 3 B w a G V 2 Z X Q g c G l 2 b 3 R l c m l u Z y B m b 3 I g Y W 5 k c m U g a 2 9 s b 2 5 u Z X I u e 1 Z l c m R p L D N 9 J n F 1 b 3 Q 7 X S w m c X V v d D t S Z W x h d G l v b n N o a X B J b m Z v J n F 1 b 3 Q 7 O l t d f S I g L z 4 8 L 1 N 0 Y W J s Z U V u d H J p Z X M + P C 9 J d G V t P j x J d G V t P j x J d G V t T G 9 j Y X R p b 2 4 + P E l 0 Z W 1 U e X B l P k Z v c m 1 1 b G E 8 L 0 l 0 Z W 1 U e X B l P j x J d G V t U G F 0 a D 5 T Z W N 0 a W 9 u M S 9 u J U M z J U E 2 c m l u Z 3 N p b m 5 0 Z W t 0 L 0 t p b G R l P C 9 J d G V t U G F 0 a D 4 8 L 0 l 0 Z W 1 M b 2 N h d G l v b j 4 8 U 3 R h Y m x l R W 5 0 c m l l c y A v P j w v S X R l b T 4 8 S X R l b T 4 8 S X R l b U x v Y 2 F 0 a W 9 u P j x J d G V t V H l w Z T 5 G b 3 J t d W x h P C 9 J d G V t V H l w Z T 4 8 S X R l b V B h d G g + U 2 V j d G l v b j E v b i V D M y V B N n J p b m d z a W 5 u d G V r d C 9 G b 3 J m c m V t b W V k Z S U y M G 9 2 Z X J z a 3 J p Z n R l c j w v S X R l b V B h d G g + P C 9 J d G V t T G 9 j Y X R p b 2 4 + P F N 0 Y W J s Z U V u d H J p Z X M g L z 4 8 L 0 l 0 Z W 0 + P E l 0 Z W 0 + P E l 0 Z W 1 M b 2 N h d G l v b j 4 8 S X R l b V R 5 c G U + R m 9 y b X V s Y T w v S X R l b V R 5 c G U + P E l 0 Z W 1 Q Y X R o P l N l Y 3 R p b 2 4 x L 2 4 l Q z M l Q T Z y a W 5 n c 2 l u b n R l a 3 Q v R W 5 k c m V 0 J T I w d H l w Z T w v S X R l b V B h d G g + P C 9 J d G V t T G 9 j Y X R p b 2 4 + P F N 0 Y W J s Z U V u d H J p Z X M g L z 4 8 L 0 l 0 Z W 0 + P E l 0 Z W 0 + P E l 0 Z W 1 M b 2 N h d G l v b j 4 8 S X R l b V R 5 c G U + R m 9 y b X V s Y T w v S X R l b V R 5 c G U + P E l 0 Z W 1 Q Y X R o P l N l Y 3 R p b 2 4 x L 2 4 l Q z M l Q T Z y a W 5 n c 2 l u b n R l a 3 Q v J U M z J T k 4 d m V y c 3 R l J T I w c m F k Z X I l M j B m a m V y b m V 0 P C 9 J d G V t U G F 0 a D 4 8 L 0 l 0 Z W 1 M b 2 N h d G l v b j 4 8 U 3 R h Y m x l R W 5 0 c m l l c y A v P j w v S X R l b T 4 8 S X R l b T 4 8 S X R l b U x v Y 2 F 0 a W 9 u P j x J d G V t V H l w Z T 5 G b 3 J t d W x h P C 9 J d G V t V H l w Z T 4 8 S X R l b V B h d G g + U 2 V j d G l v b j E v b i V D M y V B N n J p b m d z a W 5 u d G V r d C 9 G b 3 J m c m V t b W V k Z S U y M G 9 2 Z X J z a 3 J p Z n R l c j E 8 L 0 l 0 Z W 1 Q Y X R o P j w v S X R l b U x v Y 2 F 0 a W 9 u P j x T d G F i b G V F b n R y a W V z I C 8 + P C 9 J d G V t P j x J d G V t P j x J d G V t T G 9 j Y X R p b 2 4 + P E l 0 Z W 1 U e X B l P k Z v c m 1 1 b G E 8 L 0 l 0 Z W 1 U e X B l P j x J d G V t U G F 0 a D 5 T Z W N 0 a W 9 u M S 9 u J U M z J U E 2 c m l u Z 3 N p b m 5 0 Z W t 0 L 0 V u Z H J l d C U y M H R 5 c G U x P C 9 J d G V t U G F 0 a D 4 8 L 0 l 0 Z W 1 M b 2 N h d G l v b j 4 8 U 3 R h Y m x l R W 5 0 c m l l c y A v P j w v S X R l b T 4 8 S X R l b T 4 8 S X R l b U x v Y 2 F 0 a W 9 u P j x J d G V t V H l w Z T 5 G b 3 J t d W x h P C 9 J d G V t V H l w Z T 4 8 S X R l b V B h d G g + U 2 V j d G l v b j E v b i V D M y V B N n J p b m d z a W 5 u d G V r d C 9 P c H B o Z X Z l d C U y M H B p d m 9 0 Z X J p b m c l M j B m b 3 I l M j B h b m R y Z S U y M G t v b G 9 u b m V y P C 9 J d G V t U G F 0 a D 4 8 L 0 l 0 Z W 1 M b 2 N h d G l v b j 4 8 U 3 R h Y m x l R W 5 0 c m l l c y A v P j w v S X R l b T 4 8 S X R l b T 4 8 S X R l b U x v Y 2 F 0 a W 9 u P j x J d G V t V H l w Z T 5 G b 3 J t d W x h P C 9 J d G V t V H l w Z T 4 8 S X R l b V B h d G g + U 2 V j d G l v b j E v b i V D M y V B N n J p b m d z a W 5 u d G V r d C 9 L b 2 x v b m 5 l c i U y M G 1 l Z C U y M G 5 5 Z S U y M G 5 h d m 4 8 L 0 l 0 Z W 1 Q Y X R o P j w v S X R l b U x v Y 2 F 0 a W 9 u P j x T d G F i b G V F b n R y a W V z I C 8 + P C 9 J d G V t P j x J d G V t P j x J d G V t T G 9 j Y X R p b 2 4 + P E l 0 Z W 1 U e X B l P k Z v c m 1 1 b G E 8 L 0 l 0 Z W 1 U e X B l P j x J d G V t U G F 0 a D 5 T Z W N 0 a W 9 u M S 9 u J U M z J U E 2 c m l u Z 3 N p b m 5 0 Z W t 0 L 0 Z p b H R y Z X J 0 Z S U y M H J h Z G V y P C 9 J d G V t U G F 0 a D 4 8 L 0 l 0 Z W 1 M b 2 N h d G l v b j 4 8 U 3 R h Y m x l R W 5 0 c m l l c y A v P j w v S X R l b T 4 8 L 0 l 0 Z W 1 z P j w v T G 9 j Y W x Q Y W N r Y W d l T W V 0 Y W R h d G F G a W x l P h Y A A A B Q S w U G A A A A A A A A A A A A A A A A A A A A A A A A J g E A A A E A A A D Q j J 3 f A R X R E Y x 6 A M B P w p f r A Q A A A A P C z O t s y + 5 C t x H u 1 z + h z B E A A A A A A g A A A A A A E G Y A A A A B A A A g A A A A J O M L 3 F Z o c b o n 2 Q w y 1 x D 6 o q K E u V J F Z h c q p 7 h V m V E S h 2 Y A A A A A D o A A A A A C A A A g A A A A J l o h h + f J S W n C H 5 m L 7 W 0 v 2 5 C n s 6 X F y h Z e o 4 T 7 P M q a q X R Q A A A A a Q b N X V S 8 0 t k f G / Z l n s M N w 3 I f W o o q I f h h I B k r q P K U 2 1 f z q l 5 d 2 j t 7 C k k 2 r e r 3 3 A N b 4 7 S Q g M e z g l X l D d W Z M x 8 w 5 d 8 q E 6 J G F z w m 6 Q 2 8 R 8 A W S P h A A A A A y N H 5 g b B d M Y R q I 4 3 g l F H d x G A Q r r D M 7 6 R 0 m y C b e k Y R + s o q 6 d X K C 4 4 p 2 N g 9 q t E v P O k G u d Y U h 7 L 4 L n O T Y L m R l D z + i w = = < / D a t a M a s h u p > 
</file>

<file path=customXml/item26.xml>��< ? x m l   v e r s i o n = " 1 . 0 "   e n c o d i n g = " U T F - 1 6 " ? > < G e m i n i   x m l n s = " h t t p : / / g e m i n i / p i v o t c u s t o m i z a t i o n / f c 5 1 3 a 9 4 - 7 2 a a - 4 d 3 9 - b 4 c 4 - 6 6 c 5 3 d d 2 1 1 f d " > < C u s t o m C o n t e n t > < ! [ C D A T A [ < ? x m l   v e r s i o n = " 1 . 0 "   e n c o d i n g = " u t f - 1 6 " ? > < S e t t i n g s > < C a l c u l a t e d F i e l d s > < i t e m > < M e a s u r e N a m e > G j s n _ i n n t e k t < / M e a s u r e N a m e > < D i s p l a y N a m e > G j s n _ i n n t e k t < / D i s p l a y N a m e > < V i s i b l e > F a l s e < / V i s i b l e > < / i t e m > < i t e m > < M e a s u r e N a m e > I n n t e k t : p r s e n t < / M e a s u r e N a m e > < D i s p l a y N a m e > I n n t e k t : p r s e n t < / D i s p l a y N a m e > < V i s i b l e > F a l s e < / V i s i b l e > < / i t e m > < i t e m > < M e a s u r e N a m e > A N d e l _ i n n t e k t < / M e a s u r e N a m e > < D i s p l a y N a m e > A N d e l _ i n n t e k t < / D i s p l a y N a m e > < V i s i b l e > F a l s e < / V i s i b l e > < / i t e m > < i t e m > < M e a s u r e N a m e > G j e l d < / M e a s u r e N a m e > < D i s p l a y N a m e > G j e l d < / D i s p l a y N a m e > < V i s i b l e > F a l s e < / V i s i b l e > < / i t e m > < i t e m > < M e a s u r e N a m e > A v e r a g e   o f   V e r d i < / M e a s u r e N a m e > < D i s p l a y N a m e > A v e r a g e   o f   V e r d i < / D i s p l a y N a m e > < V i s i b l e > F a l s e < / V i s i b l e > < / i t e m > < i t e m > < M e a s u r e N a m e > A v e r a g e   o f   V e r d i   2 < / M e a s u r e N a m e > < D i s p l a y N a m e > A v e r a g e   o f   V e r d i   2 < / D i s p l a y N a m e > < V i s i b l e > F a l s e < / V i s i b l e > < / i t e m > < / C a l c u l a t e d F i e l d s > < S A H o s t H a s h > 0 < / S A H o s t H a s h > < G e m i n i F i e l d L i s t V i s i b l e > T r u e < / G e m i n i F i e l d L i s t V i s i b l e > < / S e t t i n g s > ] ] > < / C u s t o m C o n t e n t > < / G e m i n i > 
</file>

<file path=customXml/item27.xml>��< ? x m l   v e r s i o n = " 1 . 0 "   e n c o d i n g = " U T F - 1 6 " ? > < G e m i n i   x m l n s = " h t t p : / / g e m i n i / p i v o t c u s t o m i z a t i o n / 5 7 0 7 1 d 9 5 - 7 3 5 b - 4 a 1 a - b 7 7 6 - f 1 b 1 2 e d e 1 0 4 8 " > < C u s t o m C o n t e n t > < ! [ C D A T A [ < ? x m l   v e r s i o n = " 1 . 0 "   e n c o d i n g = " u t f - 1 6 " ? > < S e t t i n g s > < C a l c u l a t e d F i e l d s > < i t e m > < M e a s u r e N a m e > G j s n _ i n n t e k t < / M e a s u r e N a m e > < D i s p l a y N a m e > G j s n _ i n n t e k t < / D i s p l a y N a m e > < V i s i b l e > F a l s e < / V i s i b l e > < / i t e m > < i t e m > < M e a s u r e N a m e > I n n t e k t : p r s e n t < / M e a s u r e N a m e > < D i s p l a y N a m e > I n n t e k t : p r s e n t < / D i s p l a y N a m e > < V i s i b l e > F a l s e < / V i s i b l e > < / i t e m > < i t e m > < M e a s u r e N a m e > A N d e l _ i n n t e k t < / M e a s u r e N a m e > < D i s p l a y N a m e > A N d e l _ i n n t e k t < / D i s p l a y N a m e > < V i s i b l e > F a l s e < / V i s i b l e > < / i t e m > < i t e m > < M e a s u r e N a m e > G j e l d < / M e a s u r e N a m e > < D i s p l a y N a m e > G j e l d < / D i s p l a y N a m e > < V i s i b l e > F a l s e < / V i s i b l e > < / i t e m > < i t e m > < M e a s u r e N a m e > A v e r a g e   o f   V e r d i < / M e a s u r e N a m e > < D i s p l a y N a m e > A v e r a g e   o f   V e r d i < / D i s p l a y N a m e > < V i s i b l e > F a l s e < / V i s i b l e > < / i t e m > < i t e m > < M e a s u r e N a m e > A v e r a g e   o f   V e r d i   2 < / M e a s u r e N a m e > < D i s p l a y N a m e > A v e r a g e   o f   V e r d i   2 < / D i s p l a y N a m e > < V i s i b l e > F a l s e < / V i s i b l e > < / i t e m > < / C a l c u l a t e d F i e l d s > < S A H o s t H a s h > 0 < / S A H o s t H a s h > < G e m i n i F i e l d L i s t V i s i b l e > T r u e < / G e m i n i F i e l d L i s t V i s i b l e > < / S e t t i n g s > ] ] > < / C u s t o m C o n t e n t > < / G e m i n i > 
</file>

<file path=customXml/item28.xml>��< ? x m l   v e r s i o n = " 1 . 0 "   e n c o d i n g = " U T F - 1 6 " ? > < G e m i n i   x m l n s = " h t t p : / / g e m i n i / p i v o t c u s t o m i z a t i o n / T a b l e X M L _ T _ 0 5 0 4 3 _ i n n t e k t _ p r o s e n t _ a n d e l _ 2 1 d d a 2 b 2 - 7 d b c - 4 7 1 2 - b 6 4 b - 1 b a 5 c f a b c 4 a 2 " > < C u s t o m C o n t e n t > < ! [ C D A T A [ < T a b l e W i d g e t G r i d S e r i a l i z a t i o n   x m l n s : x s d = " h t t p : / / w w w . w 3 . o r g / 2 0 0 1 / X M L S c h e m a "   x m l n s : x s i = " h t t p : / / w w w . w 3 . o r g / 2 0 0 1 / X M L S c h e m a - i n s t a n c e " > < C o l u m n S u g g e s t e d T y p e   / > < C o l u m n F o r m a t   / > < C o l u m n A c c u r a c y   / > < C o l u m n C u r r e n c y S y m b o l   / > < C o l u m n P o s i t i v e P a t t e r n   / > < C o l u m n N e g a t i v e P a t t e r n   / > < C o l u m n W i d t h s > < i t e m > < k e y > < s t r i n g > s t a t i s t i k k v a r i a b e l < / s t r i n g > < / k e y > < v a l u e > < i n t > 1 4 0 < / i n t > < / v a l u e > < / i t e m > < i t e m > < k e y > < s t r i n g > f y l k e _ n r < / s t r i n g > < / k e y > < v a l u e > < i n t > 8 7 < / i n t > < / v a l u e > < / i t e m > < i t e m > < k e y > < s t r i n g > � r < / s t r i n g > < / k e y > < v a l u e > < i n t > 4 8 < / i n t > < / v a l u e > < / i t e m > < i t e m > < k e y > < s t r i n g > V e r d i < / s t r i n g > < / k e y > < v a l u e > < i n t > 1 9 8 < / i n t > < / v a l u e > < / i t e m > < / C o l u m n W i d t h s > < C o l u m n D i s p l a y I n d e x > < i t e m > < k e y > < s t r i n g > s t a t i s t i k k v a r i a b e l < / s t r i n g > < / k e y > < v a l u e > < i n t > 0 < / i n t > < / v a l u e > < / i t e m > < i t e m > < k e y > < s t r i n g > f y l k e _ n r < / s t r i n g > < / k e y > < v a l u e > < i n t > 1 < / i n t > < / v a l u e > < / i t e m > < i t e m > < k e y > < s t r i n g > � r < / s t r i n g > < / k e y > < v a l u e > < i n t > 2 < / i n t > < / v a l u e > < / i t e m > < i t e m > < k e y > < s t r i n g > V e r d i < / s t r i n g > < / k e y > < v a l u e > < i n t > 3 < / i n t > < / v a l u e > < / i t e m > < / C o l u m n D i s p l a y I n d e x > < C o l u m n F r o z e n   / > < C o l u m n C h e c k e d   / > < C o l u m n F i l t e r   / > < S e l e c t i o n F i l t e r   / > < F i l t e r P a r a m e t e r s   / > < I s S o r t D e s c e n d i n g > f a l s e < / I s S o r t D e s c e n d i n g > < / T a b l e W i d g e t G r i d S e r i a l i z a t i o n > ] ] > < / C u s t o m C o n t e n t > < / G e m i n i > 
</file>

<file path=customXml/item29.xml>��< ? x m l   v e r s i o n = " 1 . 0 "   e n c o d i n g = " U T F - 1 6 " ? > < G e m i n i   x m l n s = " h t t p : / / g e m i n i / p i v o t c u s t o m i z a t i o n / 0 8 7 3 7 d b 1 - 4 2 4 2 - 4 b d d - 9 1 5 7 - 3 a d 9 a 5 2 3 6 c f 9 " > < C u s t o m C o n t e n t > < ! [ C D A T A [ < ? x m l   v e r s i o n = " 1 . 0 "   e n c o d i n g = " u t f - 1 6 " ? > < S e t t i n g s > < C a l c u l a t e d F i e l d s > < i t e m > < M e a s u r e N a m e > G j s n _ i n n t e k t < / M e a s u r e N a m e > < D i s p l a y N a m e > G j s n _ i n n t e k t < / D i s p l a y N a m e > < V i s i b l e > F a l s e < / V i s i b l e > < / i t e m > < i t e m > < M e a s u r e N a m e > I n n t e k t : p r s e n t < / M e a s u r e N a m e > < D i s p l a y N a m e > I n n t e k t : p r s e n t < / D i s p l a y N a m e > < V i s i b l e > F a l s e < / V i s i b l e > < / i t e m > < i t e m > < M e a s u r e N a m e > A N d e l _ i n n t e k t < / M e a s u r e N a m e > < D i s p l a y N a m e > A N d e l _ i n n t e k t < / D i s p l a y N a m e > < V i s i b l e > F a l s e < / V i s i b l e > < / i t e m > < i t e m > < M e a s u r e N a m e > G j e l d < / M e a s u r e N a m e > < D i s p l a y N a m e > G j e l d < / D i s p l a y N a m e > < V i s i b l e > F a l s e < / V i s i b l e > < / i t e m > < i t e m > < M e a s u r e N a m e > A v e r a g e   o f   V e r d i < / M e a s u r e N a m e > < D i s p l a y N a m e > A v e r a g e   o f   V e r d i < / D i s p l a y N a m e > < V i s i b l e > F a l s e < / V i s i b l e > < / i t e m > < i t e m > < M e a s u r e N a m e > A v e r a g e   o f   V e r d i   2 < / M e a s u r e N a m e > < D i s p l a y N a m e > A v e r a g e   o f   V e r d i   2 < / D i s p l a y N a m e > < V i s i b l e > F a l s e < / V i s i b l e > < / i t e m > < / C a l c u l a t e d F i e l d s > < S A H o s t H a s h > 0 < / S A H o s t H a s h > < G e m i n i F i e l d L i s t V i s i b l e > T r u e < / G e m i n i F i e l d L i s t V i s i b l e > < / S e t t i n g s > ] ] > < / C u s t o m C o n t e n t > < / G e m i n i > 
</file>

<file path=customXml/item3.xml>��< ? x m l   v e r s i o n = " 1 . 0 "   e n c o d i n g = " U T F - 1 6 " ? > < G e m i n i   x m l n s = " h t t p : / / g e m i n i / p i v o t c u s t o m i z a t i o n / c 4 1 7 9 8 a d - c 3 f 1 - 4 8 d f - a 1 8 f - 2 d 1 a 1 2 a f 6 d b 6 " > < C u s t o m C o n t e n t > < ! [ C D A T A [ < ? x m l   v e r s i o n = " 1 . 0 "   e n c o d i n g = " u t f - 1 6 " ? > < S e t t i n g s > < C a l c u l a t e d F i e l d s > < i t e m > < M e a s u r e N a m e > G j s n _ i n n t e k t < / M e a s u r e N a m e > < D i s p l a y N a m e > G j s n _ i n n t e k t < / D i s p l a y N a m e > < V i s i b l e > F a l s e < / V i s i b l e > < / i t e m > < i t e m > < M e a s u r e N a m e > I n n t e k t : p r s e n t < / M e a s u r e N a m e > < D i s p l a y N a m e > I n n t e k t : p r s e n t < / D i s p l a y N a m e > < V i s i b l e > F a l s e < / V i s i b l e > < / i t e m > < i t e m > < M e a s u r e N a m e > A N d e l _ i n n t e k t < / M e a s u r e N a m e > < D i s p l a y N a m e > A N d e l _ i n n t e k t < / D i s p l a y N a m e > < V i s i b l e > F a l s e < / V i s i b l e > < / i t e m > < i t e m > < M e a s u r e N a m e > G j e l d < / M e a s u r e N a m e > < D i s p l a y N a m e > G j e l d < / D i s p l a y N a m e > < V i s i b l e > F a l s e < / V i s i b l e > < / i t e m > < i t e m > < M e a s u r e N a m e > A v e r a g e   o f   V e r d i < / M e a s u r e N a m e > < D i s p l a y N a m e > A v e r a g e   o f   V e r d i < / D i s p l a y N a m e > < V i s i b l e > F a l s e < / V i s i b l e > < / i t e m > < i t e m > < M e a s u r e N a m e > A v e r a g e   o f   V e r d i   2 < / M e a s u r e N a m e > < D i s p l a y N a m e > A v e r a g e   o f   V e r d i   2 < / D i s p l a y N a m e > < V i s i b l e > F a l s e < / V i s i b l e > < / i t e m > < / C a l c u l a t e d F i e l d s > < S A H o s t H a s h > 0 < / S A H o s t H a s h > < G e m i n i F i e l d L i s t V i s i b l e > T r u e < / G e m i n i F i e l d L i s t V i s i b l e > < / S e t t i n g s > ] ] > < / C u s t o m C o n t e n t > < / G e m i n i > 
</file>

<file path=customXml/item30.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 2 0 2 2 - 0 3 - 2 9 T 2 2 : 3 7 : 4 8 . 6 2 5 5 4 4 3 + 0 2 : 0 0 < / L a s t P r o c e s s e d T i m e > < / D a t a M o d e l i n g S a n d b o x . S e r i a l i z e d S a n d b o x E r r o r C a c h e > ] ] > < / C u s t o m C o n t e n t > < / G e m i n i > 
</file>

<file path=customXml/item31.xml>��< ? x m l   v e r s i o n = " 1 . 0 "   e n c o d i n g = " U T F - 1 6 " ? > < G e m i n i   x m l n s = " h t t p : / / g e m i n i / p i v o t c u s t o m i z a t i o n / 7 8 3 6 4 b f 4 - 6 9 c 7 - 4 d 9 6 - 8 d 8 d - f a 3 c e b 6 e 9 3 0 d " > < C u s t o m C o n t e n t > < ! [ C D A T A [ < ? x m l   v e r s i o n = " 1 . 0 "   e n c o d i n g = " u t f - 1 6 " ? > < S e t t i n g s > < C a l c u l a t e d F i e l d s > < i t e m > < M e a s u r e N a m e > G j s n _ i n n t e k t < / M e a s u r e N a m e > < D i s p l a y N a m e > G j s n _ i n n t e k t < / D i s p l a y N a m e > < V i s i b l e > F a l s e < / V i s i b l e > < / i t e m > < i t e m > < M e a s u r e N a m e > I n n t e k t : p r s e n t < / M e a s u r e N a m e > < D i s p l a y N a m e > I n n t e k t : p r s e n t < / D i s p l a y N a m e > < V i s i b l e > F a l s e < / V i s i b l e > < / i t e m > < i t e m > < M e a s u r e N a m e > A N d e l _ i n n t e k t < / M e a s u r e N a m e > < D i s p l a y N a m e > A N d e l _ i n n t e k t < / D i s p l a y N a m e > < V i s i b l e > F a l s e < / V i s i b l e > < / i t e m > < i t e m > < M e a s u r e N a m e > G j e l d < / M e a s u r e N a m e > < D i s p l a y N a m e > G j e l d < / D i s p l a y N a m e > < V i s i b l e > F a l s e < / V i s i b l e > < / i t e m > < i t e m > < M e a s u r e N a m e > A v e r a g e   o f   V e r d i < / M e a s u r e N a m e > < D i s p l a y N a m e > A v e r a g e   o f   V e r d i < / D i s p l a y N a m e > < V i s i b l e > F a l s e < / V i s i b l e > < / i t e m > < i t e m > < M e a s u r e N a m e > A v e r a g e   o f   V e r d i   2 < / M e a s u r e N a m e > < D i s p l a y N a m e > A v e r a g e   o f   V e r d i   2 < / D i s p l a y N a m e > < V i s i b l e > F a l s e < / V i s i b l e > < / i t e m > < / C a l c u l a t e d F i e l d s > < S A H o s t H a s h > 0 < / S A H o s t H a s h > < G e m i n i F i e l d L i s t V i s i b l e > T r u e < / G e m i n i F i e l d L i s t V i s i b l e > < / S e t t i n g s > ] ] > < / C u s t o m C o n t e n t > < / G e m i n i > 
</file>

<file path=customXml/item32.xml>��< ? x m l   v e r s i o n = " 1 . 0 "   e n c o d i n g = " U T F - 1 6 " ? > < G e m i n i   x m l n s = " h t t p : / / g e m i n i / p i v o t c u s t o m i z a t i o n / S h o w I m p l i c i t M e a s u r e s " > < C u s t o m C o n t e n t > < ! [ C D A T A [ F a l s e ] ] > < / C u s t o m C o n t e n t > < / G e m i n i > 
</file>

<file path=customXml/item33.xml>��< ? x m l   v e r s i o n = " 1 . 0 "   e n c o d i n g = " U T F - 1 6 " ? > < G e m i n i   x m l n s = " h t t p : / / g e m i n i / p i v o t c u s t o m i z a t i o n / T a b l e X M L _ T _ 0 9 8 2 3 _ g j e l d _ r e n t e u t g i f t e r _ 6 e 0 8 1 0 8 3 - 6 8 a e - 4 1 8 e - 9 2 f 3 - 2 a 8 3 c e 5 b c b e 7 " > < C u s t o m C o n t e n t > < ! [ C D A T A [ < T a b l e W i d g e t G r i d S e r i a l i z a t i o n   x m l n s : x s d = " h t t p : / / w w w . w 3 . o r g / 2 0 0 1 / X M L S c h e m a "   x m l n s : x s i = " h t t p : / / w w w . w 3 . o r g / 2 0 0 1 / X M L S c h e m a - i n s t a n c e " > < C o l u m n S u g g e s t e d T y p e   / > < C o l u m n F o r m a t   / > < C o l u m n A c c u r a c y   / > < C o l u m n C u r r e n c y S y m b o l   / > < C o l u m n P o s i t i v e P a t t e r n   / > < C o l u m n N e g a t i v e P a t t e r n   / > < C o l u m n W i d t h s > < i t e m > < k e y > < s t r i n g > s t a t i s t i k k v a r i a b e l < / s t r i n g > < / k e y > < v a l u e > < i n t > 1 4 0 < / i n t > < / v a l u e > < / i t e m > < i t e m > < k e y > < s t r i n g > f y l k e _ n r < / s t r i n g > < / k e y > < v a l u e > < i n t > 8 7 < / i n t > < / v a l u e > < / i t e m > < i t e m > < k e y > < s t r i n g > � r < / s t r i n g > < / k e y > < v a l u e > < i n t > 4 8 < / i n t > < / v a l u e > < / i t e m > < i t e m > < k e y > < s t r i n g > V e r d i < / s t r i n g > < / k e y > < v a l u e > < i n t > 6 9 < / i n t > < / v a l u e > < / i t e m > < / C o l u m n W i d t h s > < C o l u m n D i s p l a y I n d e x > < i t e m > < k e y > < s t r i n g > s t a t i s t i k k v a r i a b e l < / s t r i n g > < / k e y > < v a l u e > < i n t > 0 < / i n t > < / v a l u e > < / i t e m > < i t e m > < k e y > < s t r i n g > f y l k e _ n r < / s t r i n g > < / k e y > < v a l u e > < i n t > 1 < / i n t > < / v a l u e > < / i t e m > < i t e m > < k e y > < s t r i n g > � r < / s t r i n g > < / k e y > < v a l u e > < i n t > 2 < / i n t > < / v a l u e > < / i t e m > < i t e m > < k e y > < s t r i n g > V e r d i < / s t r i n g > < / k e y > < v a l u e > < i n t > 3 < / i n t > < / v a l u e > < / i t e m > < / C o l u m n D i s p l a y I n d e x > < C o l u m n F r o z e n   / > < C o l u m n C h e c k e d   / > < C o l u m n F i l t e r   / > < S e l e c t i o n F i l t e r   / > < F i l t e r P a r a m e t e r s   / > < I s S o r t D e s c e n d i n g > f a l s e < / I s S o r t D e s c e n d i n g > < / T a b l e W i d g e t G r i d S e r i a l i z a t i o n > ] ] > < / C u s t o m C o n t e n t > < / G e m i n i > 
</file>

<file path=customXml/item34.xml>��< ? x m l   v e r s i o n = " 1 . 0 "   e n c o d i n g = " U T F - 1 6 " ? > < G e m i n i   x m l n s = " h t t p : / / g e m i n i / p i v o t c u s t o m i z a t i o n / a f 2 5 a 6 0 e - 3 9 f 4 - 4 8 2 2 - 8 1 2 4 - 9 5 7 3 a a 9 c 3 9 4 0 " > < C u s t o m C o n t e n t > < ! [ C D A T A [ < ? x m l   v e r s i o n = " 1 . 0 "   e n c o d i n g = " u t f - 1 6 " ? > < S e t t i n g s > < C a l c u l a t e d F i e l d s > < i t e m > < M e a s u r e N a m e > G j s n _ i n n t e k t < / M e a s u r e N a m e > < D i s p l a y N a m e > G j s n _ i n n t e k t < / D i s p l a y N a m e > < V i s i b l e > F a l s e < / V i s i b l e > < / i t e m > < i t e m > < M e a s u r e N a m e > I n n t e k t : p r s e n t < / M e a s u r e N a m e > < D i s p l a y N a m e > I n n t e k t : p r s e n t < / D i s p l a y N a m e > < V i s i b l e > F a l s e < / V i s i b l e > < / i t e m > < i t e m > < M e a s u r e N a m e > A N d e l _ i n n t e k t < / M e a s u r e N a m e > < D i s p l a y N a m e > A N d e l _ i n n t e k t < / D i s p l a y N a m e > < V i s i b l e > F a l s e < / V i s i b l e > < / i t e m > < i t e m > < M e a s u r e N a m e > G j e l d < / M e a s u r e N a m e > < D i s p l a y N a m e > G j e l d < / D i s p l a y N a m e > < V i s i b l e > F a l s e < / V i s i b l e > < / i t e m > < i t e m > < M e a s u r e N a m e > A v e r a g e   o f   V e r d i < / M e a s u r e N a m e > < D i s p l a y N a m e > A v e r a g e   o f   V e r d i < / D i s p l a y N a m e > < V i s i b l e > F a l s e < / V i s i b l e > < / i t e m > < i t e m > < M e a s u r e N a m e > A v e r a g e   o f   V e r d i   2 < / M e a s u r e N a m e > < D i s p l a y N a m e > A v e r a g e   o f   V e r d i   2 < / D i s p l a y N a m e > < V i s i b l e > F a l s e < / V i s i b l e > < / i t e m > < / C a l c u l a t e d F i e l d s > < S A H o s t H a s h > 0 < / S A H o s t H a s h > < G e m i n i F i e l d L i s t V i s i b l e > T r u e < / G e m i n i F i e l d L i s t V i s i b l e > < / S e t t i n g s > ] ] > < / C u s t o m C o n t e n t > < / G e m i n i > 
</file>

<file path=customXml/item35.xml>��< ? x m l   v e r s i o n = " 1 . 0 "   e n c o d i n g = " U T F - 1 6 " ? > < G e m i n i   x m l n s = " h t t p : / / g e m i n i / p i v o t c u s t o m i z a t i o n / R e l a t i o n s h i p A u t o D e t e c t i o n E n a b l e d " > < C u s t o m C o n t e n t > < ! [ C D A T A [ T r u e ] ] > < / C u s t o m C o n t e n t > < / G e m i n i > 
</file>

<file path=customXml/item36.xml>��< ? x m l   v e r s i o n = " 1 . 0 "   e n c o d i n g = " U T F - 1 6 " ? > < G e m i n i   x m l n s = " h t t p : / / g e m i n i / p i v o t c u s t o m i z a t i o n / 2 9 1 c 2 4 4 9 - 0 a 8 2 - 4 7 3 6 - 9 3 e f - 8 9 d 0 1 a 8 f d 4 4 d " > < C u s t o m C o n t e n t > < ! [ C D A T A [ < ? x m l   v e r s i o n = " 1 . 0 "   e n c o d i n g = " u t f - 1 6 " ? > < S e t t i n g s > < C a l c u l a t e d F i e l d s > < i t e m > < M e a s u r e N a m e > G j s n _ i n n t e k t < / M e a s u r e N a m e > < D i s p l a y N a m e > G j s n _ i n n t e k t < / D i s p l a y N a m e > < V i s i b l e > F a l s e < / V i s i b l e > < / i t e m > < i t e m > < M e a s u r e N a m e > I n n t e k t : p r s e n t < / M e a s u r e N a m e > < D i s p l a y N a m e > I n n t e k t : p r s e n t < / D i s p l a y N a m e > < V i s i b l e > F a l s e < / V i s i b l e > < / i t e m > < i t e m > < M e a s u r e N a m e > A N d e l _ i n n t e k t < / M e a s u r e N a m e > < D i s p l a y N a m e > A N d e l _ i n n t e k t < / D i s p l a y N a m e > < V i s i b l e > F a l s e < / V i s i b l e > < / i t e m > < i t e m > < M e a s u r e N a m e > G j e l d < / M e a s u r e N a m e > < D i s p l a y N a m e > G j e l d < / D i s p l a y N a m e > < V i s i b l e > F a l s e < / V i s i b l e > < / i t e m > < i t e m > < M e a s u r e N a m e > A v e r a g e   o f   V e r d i < / M e a s u r e N a m e > < D i s p l a y N a m e > A v e r a g e   o f   V e r d i < / D i s p l a y N a m e > < V i s i b l e > F a l s e < / V i s i b l e > < / i t e m > < i t e m > < M e a s u r e N a m e > A v e r a g e   o f   V e r d i   2 < / M e a s u r e N a m e > < D i s p l a y N a m e > A v e r a g e   o f   V e r d i   2 < / D i s p l a y N a m e > < V i s i b l e > F a l s e < / V i s i b l e > < / i t e m > < / C a l c u l a t e d F i e l d s > < S A H o s t H a s h > 0 < / S A H o s t H a s h > < G e m i n i F i e l d L i s t V i s i b l e > T r u e < / G e m i n i F i e l d L i s t V i s i b l e > < / S e t t i n g s > ] ] > < / C u s t o m C o n t e n t > < / G e m i n i > 
</file>

<file path=customXml/item37.xml>��< ? x m l   v e r s i o n = " 1 . 0 "   e n c o d i n g = " U T F - 1 6 " ? > < G e m i n i   x m l n s = " h t t p : / / g e m i n i / p i v o t c u s t o m i z a t i o n / S a n d b o x N o n E m p t y " > < C u s t o m C o n t e n t > < ! [ C D A T A [ 1 ] ] > < / C u s t o m C o n t e n t > < / G e m i n i > 
</file>

<file path=customXml/item38.xml>��< ? x m l   v e r s i o n = " 1 . 0 "   e n c o d i n g = " U T F - 1 6 " ? > < G e m i n i   x m l n s = " h t t p : / / g e m i n i / p i v o t c u s t o m i z a t i o n / T a b l e X M L _ n � r i n g s i n n t e k t _ 3 7 0 2 7 7 3 7 - 3 8 3 5 - 4 2 b d - 9 7 8 4 - 1 3 3 c e 7 f a f 2 9 5 " > < C u s t o m C o n t e n t > < ! [ C D A T A [ < T a b l e W i d g e t G r i d S e r i a l i z a t i o n   x m l n s : x s d = " h t t p : / / w w w . w 3 . o r g / 2 0 0 1 / X M L S c h e m a "   x m l n s : x s i = " h t t p : / / w w w . w 3 . o r g / 2 0 0 1 / X M L S c h e m a - i n s t a n c e " > < C o l u m n S u g g e s t e d T y p e   / > < C o l u m n F o r m a t   / > < C o l u m n A c c u r a c y   / > < C o l u m n C u r r e n c y S y m b o l   / > < C o l u m n P o s i t i v e P a t t e r n   / > < C o l u m n N e g a t i v e P a t t e r n   / > < C o l u m n W i d t h s > < i t e m > < k e y > < s t r i n g > s t a t i s t i k k v a r i a b e l < / s t r i n g > < / k e y > < v a l u e > < i n t > 1 4 0 < / i n t > < / v a l u e > < / i t e m > < i t e m > < k e y > < s t r i n g > r e g i o n < / s t r i n g > < / k e y > < v a l u e > < i n t > 7 6 < / i n t > < / v a l u e > < / i t e m > < i t e m > < k e y > < s t r i n g > � r < / s t r i n g > < / k e y > < v a l u e > < i n t > 4 8 < / i n t > < / v a l u e > < / i t e m > < i t e m > < k e y > < s t r i n g > V e r d i < / s t r i n g > < / k e y > < v a l u e > < i n t > 6 9 < / i n t > < / v a l u e > < / i t e m > < / C o l u m n W i d t h s > < C o l u m n D i s p l a y I n d e x > < i t e m > < k e y > < s t r i n g > s t a t i s t i k k v a r i a b e l < / s t r i n g > < / k e y > < v a l u e > < i n t > 0 < / i n t > < / v a l u e > < / i t e m > < i t e m > < k e y > < s t r i n g > r e g i o n < / s t r i n g > < / k e y > < v a l u e > < i n t > 1 < / i n t > < / v a l u e > < / i t e m > < i t e m > < k e y > < s t r i n g > � r < / s t r i n g > < / k e y > < v a l u e > < i n t > 2 < / i n t > < / v a l u e > < / i t e m > < i t e m > < k e y > < s t r i n g > V e r d i < / s t r i n g > < / k e y > < v a l u e > < i n t > 3 < / i n t > < / v a l u e > < / i t e m > < / C o l u m n D i s p l a y I n d e x > < C o l u m n F r o z e n   / > < C o l u m n C h e c k e d   / > < C o l u m n F i l t e r   / > < S e l e c t i o n F i l t e r   / > < F i l t e r P a r a m e t e r s   / > < I s S o r t D e s c e n d i n g > f a l s e < / I s S o r t D e s c e n d i n g > < / T a b l e W i d g e t G r i d S e r i a l i z a t i o n > ] ] > < / C u s t o m C o n t e n t > < / G e m i n i > 
</file>

<file path=customXml/item39.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 T _ 0 5 0 4 0 _ i n n t e k t < / 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 T _ 0 5 0 4 0 _ i n n t e k t < / 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 C o l u m n s \ s t a t i s t i k k v a r i a b e l < / K e y > < / a : K e y > < a : V a l u e   i : t y p e = " T a b l e W i d g e t B a s e V i e w S t a t e " / > < / a : K e y V a l u e O f D i a g r a m O b j e c t K e y a n y T y p e z b w N T n L X > < a : K e y V a l u e O f D i a g r a m O b j e c t K e y a n y T y p e z b w N T n L X > < a : K e y > < K e y > C o l u m n s \ f y l k e _ n r < / K e y > < / a : K e y > < a : V a l u e   i : t y p e = " T a b l e W i d g e t B a s e V i e w S t a t e " / > < / a : K e y V a l u e O f D i a g r a m O b j e c t K e y a n y T y p e z b w N T n L X > < a : K e y V a l u e O f D i a g r a m O b j e c t K e y a n y T y p e z b w N T n L X > < a : K e y > < K e y > C o l u m n s \ � r < / K e y > < / a : K e y > < a : V a l u e   i : t y p e = " T a b l e W i d g e t B a s e V i e w S t a t e " / > < / a : K e y V a l u e O f D i a g r a m O b j e c t K e y a n y T y p e z b w N T n L X > < a : K e y V a l u e O f D i a g r a m O b j e c t K e y a n y T y p e z b w N T n L X > < a : K e y > < K e y > C o l u m n s \ V e r d i < / 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 n � r i n g s i n n t e k t < / 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 n � r i n g s i n n t e k t < / 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 C o l u m n s \ s t a t i s t i k k v a r i a b e l < / K e y > < / a : K e y > < a : V a l u e   i : t y p e = " T a b l e W i d g e t B a s e V i e w S t a t e " / > < / a : K e y V a l u e O f D i a g r a m O b j e c t K e y a n y T y p e z b w N T n L X > < a : K e y V a l u e O f D i a g r a m O b j e c t K e y a n y T y p e z b w N T n L X > < a : K e y > < K e y > C o l u m n s \ r e g i o n < / K e y > < / a : K e y > < a : V a l u e   i : t y p e = " T a b l e W i d g e t B a s e V i e w S t a t e " / > < / a : K e y V a l u e O f D i a g r a m O b j e c t K e y a n y T y p e z b w N T n L X > < a : K e y V a l u e O f D i a g r a m O b j e c t K e y a n y T y p e z b w N T n L X > < a : K e y > < K e y > C o l u m n s \ � r < / K e y > < / a : K e y > < a : V a l u e   i : t y p e = " T a b l e W i d g e t B a s e V i e w S t a t e " / > < / a : K e y V a l u e O f D i a g r a m O b j e c t K e y a n y T y p e z b w N T n L X > < a : K e y V a l u e O f D i a g r a m O b j e c t K e y a n y T y p e z b w N T n L X > < a : K e y > < K e y > C o l u m n s \ V e r d i < / 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 T _ 0 5 0 3 8 _ G j _ s n i t t _ i n n t e k t < / 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 T _ 0 5 0 3 8 _ G j _ s n i t t _ i n n t e k t < / 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 C o l u m n s \ s t a t i s t i k k v a r i a b e l < / K e y > < / a : K e y > < a : V a l u e   i : t y p e = " T a b l e W i d g e t B a s e V i e w S t a t e " / > < / a : K e y V a l u e O f D i a g r a m O b j e c t K e y a n y T y p e z b w N T n L X > < a : K e y V a l u e O f D i a g r a m O b j e c t K e y a n y T y p e z b w N T n L X > < a : K e y > < K e y > C o l u m n s \ f y l k e _ n r < / K e y > < / a : K e y > < a : V a l u e   i : t y p e = " T a b l e W i d g e t B a s e V i e w S t a t e " / > < / a : K e y V a l u e O f D i a g r a m O b j e c t K e y a n y T y p e z b w N T n L X > < a : K e y V a l u e O f D i a g r a m O b j e c t K e y a n y T y p e z b w N T n L X > < a : K e y > < K e y > C o l u m n s \ � r < / K e y > < / a : K e y > < a : V a l u e   i : t y p e = " T a b l e W i d g e t B a s e V i e w S t a t e " / > < / a : K e y V a l u e O f D i a g r a m O b j e c t K e y a n y T y p e z b w N T n L X > < a : K e y V a l u e O f D i a g r a m O b j e c t K e y a n y T y p e z b w N T n L X > < a : K e y > < K e y > C o l u m n s \ V e r d i < / 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 T _ f y l k e   1 < / 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 T _ f y l k e   1 < / 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 C o l u m n s \ f y l k e _ n r < / K e y > < / a : K e y > < a : V a l u e   i : t y p e = " T a b l e W i d g e t B a s e V i e w S t a t e " / > < / a : K e y V a l u e O f D i a g r a m O b j e c t K e y a n y T y p e z b w N T n L X > < a : K e y V a l u e O f D i a g r a m O b j e c t K e y a n y T y p e z b w N T n L X > < a : K e y > < K e y > C o l u m n s \ f y l k e < / 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 T _ f y l k e < / 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 T _ f y l k e < / 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 C o l u m n s \ f y l k e _ n r < / K e y > < / a : K e y > < a : V a l u e   i : t y p e = " T a b l e W i d g e t B a s e V i e w S t a t e " / > < / a : K e y V a l u e O f D i a g r a m O b j e c t K e y a n y T y p e z b w N T n L X > < a : K e y V a l u e O f D i a g r a m O b j e c t K e y a n y T y p e z b w N T n L X > < a : K e y > < K e y > C o l u m n s \ f y l k e < / 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 T _ 0 5 0 4 3 _ i n n t e k t _ p r o s e n t _ a n d e l < / 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 T _ 0 5 0 4 3 _ i n n t e k t _ p r o s e n t _ a n d e l < / 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 C o l u m n s \ s t a t i s t i k k v a r i a b e l < / K e y > < / a : K e y > < a : V a l u e   i : t y p e = " T a b l e W i d g e t B a s e V i e w S t a t e " / > < / a : K e y V a l u e O f D i a g r a m O b j e c t K e y a n y T y p e z b w N T n L X > < a : K e y V a l u e O f D i a g r a m O b j e c t K e y a n y T y p e z b w N T n L X > < a : K e y > < K e y > C o l u m n s \ f y l k e _ n r < / K e y > < / a : K e y > < a : V a l u e   i : t y p e = " T a b l e W i d g e t B a s e V i e w S t a t e " / > < / a : K e y V a l u e O f D i a g r a m O b j e c t K e y a n y T y p e z b w N T n L X > < a : K e y V a l u e O f D i a g r a m O b j e c t K e y a n y T y p e z b w N T n L X > < a : K e y > < K e y > C o l u m n s \ � r < / K e y > < / a : K e y > < a : V a l u e   i : t y p e = " T a b l e W i d g e t B a s e V i e w S t a t e " / > < / a : K e y V a l u e O f D i a g r a m O b j e c t K e y a n y T y p e z b w N T n L X > < a : K e y V a l u e O f D i a g r a m O b j e c t K e y a n y T y p e z b w N T n L X > < a : K e y > < K e y > C o l u m n s \ V e r d i < / 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 T _ 0 9 8 2 3 _ g j e l d _ r e n t e u t g i f t e r < / 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 T _ 0 9 8 2 3 _ g j e l d _ r e n t e u t g i f t e r < / 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 C o l u m n s \ s t a t i s t i k k v a r i a b e l < / K e y > < / a : K e y > < a : V a l u e   i : t y p e = " T a b l e W i d g e t B a s e V i e w S t a t e " / > < / a : K e y V a l u e O f D i a g r a m O b j e c t K e y a n y T y p e z b w N T n L X > < a : K e y V a l u e O f D i a g r a m O b j e c t K e y a n y T y p e z b w N T n L X > < a : K e y > < K e y > C o l u m n s \ f y l k e _ n r < / K e y > < / a : K e y > < a : V a l u e   i : t y p e = " T a b l e W i d g e t B a s e V i e w S t a t e " / > < / a : K e y V a l u e O f D i a g r a m O b j e c t K e y a n y T y p e z b w N T n L X > < a : K e y V a l u e O f D i a g r a m O b j e c t K e y a n y T y p e z b w N T n L X > < a : K e y > < K e y > C o l u m n s \ � r < / K e y > < / a : K e y > < a : V a l u e   i : t y p e = " T a b l e W i d g e t B a s e V i e w S t a t e " / > < / a : K e y V a l u e O f D i a g r a m O b j e c t K e y a n y T y p e z b w N T n L X > < a : K e y V a l u e O f D i a g r a m O b j e c t K e y a n y T y p e z b w N T n L X > < a : K e y > < K e y > C o l u m n s \ V e r d i < / 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4.xml>��< ? x m l   v e r s i o n = " 1 . 0 "   e n c o d i n g = " U T F - 1 6 " ? > < G e m i n i   x m l n s = " h t t p : / / g e m i n i / p i v o t c u s t o m i z a t i o n / F o r m u l a B a r S t a t e " > < C u s t o m C o n t e n t > < ! [ C D A T A [ < S a n d b o x E d i t o r . F o r m u l a B a r S t a t e   x m l n s = " h t t p : / / s c h e m a s . d a t a c o n t r a c t . o r g / 2 0 0 4 / 0 7 / M i c r o s o f t . A n a l y s i s S e r v i c e s . C o m m o n "   x m l n s : i = " h t t p : / / w w w . w 3 . o r g / 2 0 0 1 / X M L S c h e m a - i n s t a n c e " > < H e i g h t > 2 2 < / H e i g h t > < / S a n d b o x E d i t o r . F o r m u l a B a r S t a t e > ] ] > < / C u s t o m C o n t e n t > < / G e m i n i > 
</file>

<file path=customXml/item40.xml>��< ? x m l   v e r s i o n = " 1 . 0 "   e n c o d i n g = " U T F - 1 6 " ? > < G e m i n i   x m l n s = " h t t p : / / g e m i n i / p i v o t c u s t o m i z a t i o n / 1 f e 7 0 8 c e - 4 c 7 6 - 4 8 c 3 - 8 a 3 b - b 3 2 2 c 1 6 a d a 7 0 " > < C u s t o m C o n t e n t > < ! [ C D A T A [ < ? x m l   v e r s i o n = " 1 . 0 "   e n c o d i n g = " u t f - 1 6 " ? > < S e t t i n g s > < C a l c u l a t e d F i e l d s > < i t e m > < M e a s u r e N a m e > G j s n _ i n n t e k t < / M e a s u r e N a m e > < D i s p l a y N a m e > G j s n _ i n n t e k t < / D i s p l a y N a m e > < V i s i b l e > F a l s e < / V i s i b l e > < / i t e m > < i t e m > < M e a s u r e N a m e > I n n t e k t : p r s e n t < / M e a s u r e N a m e > < D i s p l a y N a m e > I n n t e k t : p r s e n t < / D i s p l a y N a m e > < V i s i b l e > F a l s e < / V i s i b l e > < / i t e m > < i t e m > < M e a s u r e N a m e > A N d e l _ i n n t e k t < / M e a s u r e N a m e > < D i s p l a y N a m e > A N d e l _ i n n t e k t < / D i s p l a y N a m e > < V i s i b l e > F a l s e < / V i s i b l e > < / i t e m > < i t e m > < M e a s u r e N a m e > G j e l d < / M e a s u r e N a m e > < D i s p l a y N a m e > G j e l d < / D i s p l a y N a m e > < V i s i b l e > F a l s e < / V i s i b l e > < / i t e m > < i t e m > < M e a s u r e N a m e > A v e r a g e   o f   V e r d i < / M e a s u r e N a m e > < D i s p l a y N a m e > A v e r a g e   o f   V e r d i < / D i s p l a y N a m e > < V i s i b l e > F a l s e < / V i s i b l e > < / i t e m > < i t e m > < M e a s u r e N a m e > A v e r a g e   o f   V e r d i   2 < / M e a s u r e N a m e > < D i s p l a y N a m e > A v e r a g e   o f   V e r d i   2 < / D i s p l a y N a m e > < V i s i b l e > F a l s e < / V i s i b l e > < / i t e m > < / C a l c u l a t e d F i e l d s > < S A H o s t H a s h > 0 < / S A H o s t H a s h > < G e m i n i F i e l d L i s t V i s i b l e > T r u e < / G e m i n i F i e l d L i s t V i s i b l e > < / S e t t i n g s > ] ] > < / C u s t o m C o n t e n t > < / G e m i n i > 
</file>

<file path=customXml/item41.xml>��< ? x m l   v e r s i o n = " 1 . 0 "   e n c o d i n g = " U T F - 1 6 " ? > < G e m i n i   x m l n s = " h t t p : / / g e m i n i / p i v o t c u s t o m i z a t i o n / 4 3 0 4 2 1 5 3 - 5 f 2 4 - 4 4 7 c - b 2 4 6 - 1 c d 6 b 6 7 6 e 0 c d " > < C u s t o m C o n t e n t > < ! [ C D A T A [ < ? x m l   v e r s i o n = " 1 . 0 "   e n c o d i n g = " u t f - 1 6 " ? > < S e t t i n g s > < C a l c u l a t e d F i e l d s > < i t e m > < M e a s u r e N a m e > G j s n _ i n n t e k t < / M e a s u r e N a m e > < D i s p l a y N a m e > G j s n _ i n n t e k t < / D i s p l a y N a m e > < V i s i b l e > F a l s e < / V i s i b l e > < / i t e m > < i t e m > < M e a s u r e N a m e > I n n t e k t : p r s e n t < / M e a s u r e N a m e > < D i s p l a y N a m e > I n n t e k t : p r s e n t < / D i s p l a y N a m e > < V i s i b l e > F a l s e < / V i s i b l e > < / i t e m > < i t e m > < M e a s u r e N a m e > A N d e l _ i n n t e k t < / M e a s u r e N a m e > < D i s p l a y N a m e > A N d e l _ i n n t e k t < / D i s p l a y N a m e > < V i s i b l e > F a l s e < / V i s i b l e > < / i t e m > < i t e m > < M e a s u r e N a m e > G j e l d < / M e a s u r e N a m e > < D i s p l a y N a m e > G j e l d < / D i s p l a y N a m e > < V i s i b l e > F a l s e < / V i s i b l e > < / i t e m > < i t e m > < M e a s u r e N a m e > A v e r a g e   o f   V e r d i < / M e a s u r e N a m e > < D i s p l a y N a m e > A v e r a g e   o f   V e r d i < / D i s p l a y N a m e > < V i s i b l e > F a l s e < / V i s i b l e > < / i t e m > < i t e m > < M e a s u r e N a m e > A v e r a g e   o f   V e r d i   2 < / M e a s u r e N a m e > < D i s p l a y N a m e > A v e r a g e   o f   V e r d i   2 < / D i s p l a y N a m e > < V i s i b l e > F a l s e < / V i s i b l e > < / i t e m > < / C a l c u l a t e d F i e l d s > < S A H o s t H a s h > 0 < / S A H o s t H a s h > < G e m i n i F i e l d L i s t V i s i b l e > T r u e < / G e m i n i F i e l d L i s t V i s i b l e > < / S e t t i n g s > ] ] > < / C u s t o m C o n t e n t > < / G e m i n i > 
</file>

<file path=customXml/item42.xml>��< ? x m l   v e r s i o n = " 1 . 0 "   e n c o d i n g = " U T F - 1 6 " ? > < G e m i n i   x m l n s = " h t t p : / / g e m i n i / p i v o t c u s t o m i z a t i o n / c 3 b c f e 8 2 - 9 2 0 2 - 4 8 8 d - b 2 8 1 - 2 5 b 1 6 7 c 2 6 3 e a " > < C u s t o m C o n t e n t > < ! [ C D A T A [ < ? x m l   v e r s i o n = " 1 . 0 "   e n c o d i n g = " u t f - 1 6 " ? > < S e t t i n g s > < C a l c u l a t e d F i e l d s > < i t e m > < M e a s u r e N a m e > G j s n _ i n n t e k t < / M e a s u r e N a m e > < D i s p l a y N a m e > G j s n _ i n n t e k t < / D i s p l a y N a m e > < V i s i b l e > F a l s e < / V i s i b l e > < / i t e m > < i t e m > < M e a s u r e N a m e > I n n t e k t : p r s e n t < / M e a s u r e N a m e > < D i s p l a y N a m e > I n n t e k t : p r s e n t < / D i s p l a y N a m e > < V i s i b l e > F a l s e < / V i s i b l e > < / i t e m > < i t e m > < M e a s u r e N a m e > A N d e l _ i n n t e k t < / M e a s u r e N a m e > < D i s p l a y N a m e > A N d e l _ i n n t e k t < / D i s p l a y N a m e > < V i s i b l e > F a l s e < / V i s i b l e > < / i t e m > < i t e m > < M e a s u r e N a m e > G j e l d < / M e a s u r e N a m e > < D i s p l a y N a m e > G j e l d < / D i s p l a y N a m e > < V i s i b l e > F a l s e < / V i s i b l e > < / i t e m > < i t e m > < M e a s u r e N a m e > A v e r a g e   o f   V e r d i < / M e a s u r e N a m e > < D i s p l a y N a m e > A v e r a g e   o f   V e r d i < / D i s p l a y N a m e > < V i s i b l e > F a l s e < / V i s i b l e > < / i t e m > < i t e m > < M e a s u r e N a m e > A v e r a g e   o f   V e r d i   2 < / M e a s u r e N a m e > < D i s p l a y N a m e > A v e r a g e   o f   V e r d i   2 < / D i s p l a y N a m e > < V i s i b l e > F a l s e < / V i s i b l e > < / i t e m > < / C a l c u l a t e d F i e l d s > < S A H o s t H a s h > 0 < / S A H o s t H a s h > < G e m i n i F i e l d L i s t V i s i b l e > T r u e < / G e m i n i F i e l d L i s t V i s i b l e > < / S e t t i n g s > ] ] > < / C u s t o m C o n t e n t > < / G e m i n i > 
</file>

<file path=customXml/item43.xml>��< ? x m l   v e r s i o n = " 1 . 0 "   e n c o d i n g = " U T F - 1 6 " ? > < G e m i n i   x m l n s = " h t t p : / / g e m i n i / p i v o t c u s t o m i z a t i o n / 2 3 0 d f 8 4 c - d 0 9 6 - 4 e 6 f - a 3 c a - b e e 4 d 3 6 e 5 f 6 5 " > < C u s t o m C o n t e n t > < ! [ C D A T A [ < ? x m l   v e r s i o n = " 1 . 0 "   e n c o d i n g = " u t f - 1 6 " ? > < S e t t i n g s > < C a l c u l a t e d F i e l d s > < i t e m > < M e a s u r e N a m e > G j s n _ i n n t e k t < / M e a s u r e N a m e > < D i s p l a y N a m e > G j s n _ i n n t e k t < / D i s p l a y N a m e > < V i s i b l e > F a l s e < / V i s i b l e > < / i t e m > < i t e m > < M e a s u r e N a m e > I n n t e k t : p r s e n t < / M e a s u r e N a m e > < D i s p l a y N a m e > I n n t e k t : p r s e n t < / D i s p l a y N a m e > < V i s i b l e > F a l s e < / V i s i b l e > < / i t e m > < i t e m > < M e a s u r e N a m e > A N d e l _ i n n t e k t < / M e a s u r e N a m e > < D i s p l a y N a m e > A N d e l _ i n n t e k t < / D i s p l a y N a m e > < V i s i b l e > F a l s e < / V i s i b l e > < / i t e m > < i t e m > < M e a s u r e N a m e > G j e l d < / M e a s u r e N a m e > < D i s p l a y N a m e > G j e l d < / D i s p l a y N a m e > < V i s i b l e > F a l s e < / V i s i b l e > < / i t e m > < / C a l c u l a t e d F i e l d s > < S A H o s t H a s h > 0 < / S A H o s t H a s h > < G e m i n i F i e l d L i s t V i s i b l e > T r u e < / G e m i n i F i e l d L i s t V i s i b l e > < / S e t t i n g s > ] ] > < / C u s t o m C o n t e n t > < / G e m i n i > 
</file>

<file path=customXml/item44.xml>��< ? x m l   v e r s i o n = " 1 . 0 "   e n c o d i n g = " U T F - 1 6 " ? > < G e m i n i   x m l n s = " h t t p : / / g e m i n i / p i v o t c u s t o m i z a t i o n / L i n k e d T a b l e U p d a t e M o d e " > < C u s t o m C o n t e n t > < ! [ C D A T A [ T r u e ] ] > < / C u s t o m C o n t e n t > < / G e m i n i > 
</file>

<file path=customXml/item45.xml>��< ? x m l   v e r s i o n = " 1 . 0 "   e n c o d i n g = " U T F - 1 6 " ? > < G e m i n i   x m l n s = " h t t p : / / g e m i n i / p i v o t c u s t o m i z a t i o n / 4 5 4 8 3 6 a a - 6 d a 5 - 4 2 a 8 - 9 e b 8 - 4 0 d 2 e 1 7 5 c 0 e 1 " > < C u s t o m C o n t e n t > < ! [ C D A T A [ < ? x m l   v e r s i o n = " 1 . 0 "   e n c o d i n g = " u t f - 1 6 " ? > < S e t t i n g s > < C a l c u l a t e d F i e l d s > < i t e m > < M e a s u r e N a m e > G j s n _ i n n t e k t < / M e a s u r e N a m e > < D i s p l a y N a m e > G j s n _ i n n t e k t < / D i s p l a y N a m e > < V i s i b l e > F a l s e < / V i s i b l e > < / i t e m > < i t e m > < M e a s u r e N a m e > I n n t e k t : p r s e n t < / M e a s u r e N a m e > < D i s p l a y N a m e > I n n t e k t : p r s e n t < / D i s p l a y N a m e > < V i s i b l e > F a l s e < / V i s i b l e > < / i t e m > < i t e m > < M e a s u r e N a m e > A N d e l _ i n n t e k t < / M e a s u r e N a m e > < D i s p l a y N a m e > A N d e l _ i n n t e k t < / D i s p l a y N a m e > < V i s i b l e > F a l s e < / V i s i b l e > < / i t e m > < i t e m > < M e a s u r e N a m e > G j e l d < / M e a s u r e N a m e > < D i s p l a y N a m e > G j e l d < / D i s p l a y N a m e > < V i s i b l e > F a l s e < / V i s i b l e > < / i t e m > < i t e m > < M e a s u r e N a m e > A v e r a g e   o f   V e r d i < / M e a s u r e N a m e > < D i s p l a y N a m e > A v e r a g e   o f   V e r d i < / D i s p l a y N a m e > < V i s i b l e > F a l s e < / V i s i b l e > < / i t e m > < i t e m > < M e a s u r e N a m e > A v e r a g e   o f   V e r d i   2 < / M e a s u r e N a m e > < D i s p l a y N a m e > A v e r a g e   o f   V e r d i   2 < / D i s p l a y N a m e > < V i s i b l e > F a l s e < / V i s i b l e > < / i t e m > < / C a l c u l a t e d F i e l d s > < S A H o s t H a s h > 0 < / S A H o s t H a s h > < G e m i n i F i e l d L i s t V i s i b l e > T r u e < / G e m i n i F i e l d L i s t V i s i b l e > < / S e t t i n g s > ] ] > < / C u s t o m C o n t e n t > < / G e m i n i > 
</file>

<file path=customXml/item46.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 T _ 0 5 0 4 0 _ i n n t e k t _ b 1 f 6 1 c 4 3 - c 0 5 1 - 4 f 5 9 - 8 e 2 4 - 4 7 3 9 3 a 9 7 a d 7 0 < / K e y > < V a l u e   x m l n s : a = " h t t p : / / s c h e m a s . d a t a c o n t r a c t . o r g / 2 0 0 4 / 0 7 / M i c r o s o f t . A n a l y s i s S e r v i c e s . C o m m o n " > < a : H a s F o c u s > t r u e < / a : H a s F o c u s > < a : S i z e A t D p i 9 6 > 1 1 3 < / a : S i z e A t D p i 9 6 > < a : V i s i b l e > t r u e < / a : V i s i b l e > < / V a l u e > < / K e y V a l u e O f s t r i n g S a n d b o x E d i t o r . M e a s u r e G r i d S t a t e S c d E 3 5 R y > < K e y V a l u e O f s t r i n g S a n d b o x E d i t o r . M e a s u r e G r i d S t a t e S c d E 3 5 R y > < K e y > T _ 0 5 0 3 8 _ G j _ s n i t t _ i n n t e k t _ 6 9 8 8 5 a 7 c - e 9 b 7 - 4 2 5 0 - a c 1 f - 0 5 6 b 5 b 3 a 9 9 2 7 < / K e y > < V a l u e   x m l n s : a = " h t t p : / / s c h e m a s . d a t a c o n t r a c t . o r g / 2 0 0 4 / 0 7 / M i c r o s o f t . A n a l y s i s S e r v i c e s . C o m m o n " > < a : H a s F o c u s > t r u e < / a : H a s F o c u s > < a : S i z e A t D p i 9 6 > 1 1 3 < / a : S i z e A t D p i 9 6 > < a : V i s i b l e > t r u e < / a : V i s i b l e > < / V a l u e > < / K e y V a l u e O f s t r i n g S a n d b o x E d i t o r . M e a s u r e G r i d S t a t e S c d E 3 5 R y > < K e y V a l u e O f s t r i n g S a n d b o x E d i t o r . M e a s u r e G r i d S t a t e S c d E 3 5 R y > < K e y > T _ 0 5 0 4 3 _ i n n t e k t _ p r o s e n t _ a n d e l _ 2 1 d d a 2 b 2 - 7 d b c - 4 7 1 2 - b 6 4 b - 1 b a 5 c f a b c 4 a 2 < / K e y > < V a l u e   x m l n s : a = " h t t p : / / s c h e m a s . d a t a c o n t r a c t . o r g / 2 0 0 4 / 0 7 / M i c r o s o f t . A n a l y s i s S e r v i c e s . C o m m o n " > < a : H a s F o c u s > t r u e < / a : H a s F o c u s > < a : S i z e A t D p i 9 6 > 1 1 3 < / a : S i z e A t D p i 9 6 > < a : V i s i b l e > t r u e < / a : V i s i b l e > < / V a l u e > < / K e y V a l u e O f s t r i n g S a n d b o x E d i t o r . M e a s u r e G r i d S t a t e S c d E 3 5 R y > < K e y V a l u e O f s t r i n g S a n d b o x E d i t o r . M e a s u r e G r i d S t a t e S c d E 3 5 R y > < K e y > T _ 0 9 8 2 3 _ g j e l d _ r e n t e u t g i f t e r _ 6 e 0 8 1 0 8 3 - 6 8 a e - 4 1 8 e - 9 2 f 3 - 2 a 8 3 c e 5 b c b e 7 < / K e y > < V a l u e   x m l n s : a = " h t t p : / / s c h e m a s . d a t a c o n t r a c t . o r g / 2 0 0 4 / 0 7 / M i c r o s o f t . A n a l y s i s S e r v i c e s . C o m m o n " > < a : H a s F o c u s > t r u e < / a : H a s F o c u s > < a : S i z e A t D p i 9 6 > 1 1 3 < / a : S i z e A t D p i 9 6 > < a : V i s i b l e > t r u e < / a : V i s i b l e > < / V a l u e > < / K e y V a l u e O f s t r i n g S a n d b o x E d i t o r . M e a s u r e G r i d S t a t e S c d E 3 5 R y > < K e y V a l u e O f s t r i n g S a n d b o x E d i t o r . M e a s u r e G r i d S t a t e S c d E 3 5 R y > < K e y > T _ f y l k e   1 < / K e y > < V a l u e   x m l n s : a = " h t t p : / / s c h e m a s . d a t a c o n t r a c t . o r g / 2 0 0 4 / 0 7 / M i c r o s o f t . A n a l y s i s S e r v i c e s . C o m m o n " > < a : H a s F o c u s > t r u e < / a : H a s F o c u s > < a : S i z e A t D p i 9 6 > 1 1 3 < / a : S i z e A t D p i 9 6 > < a : V i s i b l e > t r u e < / a : V i s i b l e > < / V a l u e > < / K e y V a l u e O f s t r i n g S a n d b o x E d i t o r . M e a s u r e G r i d S t a t e S c d E 3 5 R y > < K e y V a l u e O f s t r i n g S a n d b o x E d i t o r . M e a s u r e G r i d S t a t e S c d E 3 5 R y > < K e y > T _ f y l k e _ 0 a 7 5 4 8 9 a - 6 e 7 5 - 4 d 7 3 - a b 4 b - 1 f 9 1 6 7 2 2 0 9 3 c < / K e y > < V a l u e   x m l n s : a = " h t t p : / / s c h e m a s . d a t a c o n t r a c t . o r g / 2 0 0 4 / 0 7 / M i c r o s o f t . A n a l y s i s S e r v i c e s . C o m m o n " > < a : H a s F o c u s > t r u e < / a : H a s F o c u s > < a : S i z e A t D p i 9 6 > 1 1 3 < / a : S i z e A t D p i 9 6 > < a : V i s i b l e > t r u e < / a : V i s i b l e > < / V a l u e > < / K e y V a l u e O f s t r i n g S a n d b o x E d i t o r . M e a s u r e G r i d S t a t e S c d E 3 5 R y > < K e y V a l u e O f s t r i n g S a n d b o x E d i t o r . M e a s u r e G r i d S t a t e S c d E 3 5 R y > < K e y > n � r i n g s i n n t e k t _ 3 7 0 2 7 7 3 7 - 3 8 3 5 - 4 2 b d - 9 7 8 4 - 1 3 3 c e 7 f a f 2 9 5 < / K e y > < V a l u e   x m l n s : a = " h t t p : / / s c h e m a s . d a t a c o n t r a c t . o r g / 2 0 0 4 / 0 7 / M i c r o s o f t . A n a l y s i s S e r v i c e s . C o m m o n " > < a : H a s F o c u s > f a l s e < / a : H a s F o c u s > < a : S i z e A t D p i 9 6 > 1 1 3 < / a : S i z e A t D p i 9 6 > < a : V i s i b l e > t r u e < / a : V i s i b l e > < / V a l u e > < / K e y V a l u e O f s t r i n g S a n d b o x E d i t o r . M e a s u r e G r i d S t a t e S c d E 3 5 R y > < / A r r a y O f K e y V a l u e O f s t r i n g S a n d b o x E d i t o r . M e a s u r e G r i d S t a t e S c d E 3 5 R y > ] ] > < / C u s t o m C o n t e n t > < / G e m i n i > 
</file>

<file path=customXml/item47.xml>��< ? x m l   v e r s i o n = " 1 . 0 "   e n c o d i n g = " U T F - 1 6 " ? > < G e m i n i   x m l n s = " h t t p : / / g e m i n i / p i v o t c u s t o m i z a t i o n / c b a 2 2 d c 5 - 4 2 8 6 - 4 7 d f - 8 b 3 7 - d e b c 3 9 6 0 6 0 8 a " > < C u s t o m C o n t e n t > < ! [ C D A T A [ < ? x m l   v e r s i o n = " 1 . 0 "   e n c o d i n g = " u t f - 1 6 " ? > < S e t t i n g s > < C a l c u l a t e d F i e l d s > < i t e m > < M e a s u r e N a m e > G j s n _ i n n t e k t < / M e a s u r e N a m e > < D i s p l a y N a m e > G j s n _ i n n t e k t < / D i s p l a y N a m e > < V i s i b l e > F a l s e < / V i s i b l e > < / i t e m > < i t e m > < M e a s u r e N a m e > I n n t e k t : p r s e n t < / M e a s u r e N a m e > < D i s p l a y N a m e > I n n t e k t : p r s e n t < / D i s p l a y N a m e > < V i s i b l e > F a l s e < / V i s i b l e > < / i t e m > < i t e m > < M e a s u r e N a m e > A N d e l _ i n n t e k t < / M e a s u r e N a m e > < D i s p l a y N a m e > A N d e l _ i n n t e k t < / D i s p l a y N a m e > < V i s i b l e > F a l s e < / V i s i b l e > < / i t e m > < i t e m > < M e a s u r e N a m e > G j e l d < / M e a s u r e N a m e > < D i s p l a y N a m e > G j e l d < / D i s p l a y N a m e > < V i s i b l e > F a l s e < / V i s i b l e > < / i t e m > < i t e m > < M e a s u r e N a m e > A v e r a g e   o f   V e r d i < / M e a s u r e N a m e > < D i s p l a y N a m e > A v e r a g e   o f   V e r d i < / D i s p l a y N a m e > < V i s i b l e > F a l s e < / V i s i b l e > < / i t e m > < i t e m > < M e a s u r e N a m e > A v e r a g e   o f   V e r d i   2 < / M e a s u r e N a m e > < D i s p l a y N a m e > A v e r a g e   o f   V e r d i   2 < / D i s p l a y N a m e > < V i s i b l e > F a l s e < / V i s i b l e > < / i t e m > < / C a l c u l a t e d F i e l d s > < S A H o s t H a s h > 0 < / S A H o s t H a s h > < G e m i n i F i e l d L i s t V i s i b l e > T r u e < / G e m i n i F i e l d L i s t V i s i b l e > < / S e t t i n g s > ] ] > < / C u s t o m C o n t e n t > < / G e m i n i > 
</file>

<file path=customXml/item48.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 T _ f y l k e   1 < / 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 T _ f y l k e   1 < / 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 C o l u m n s \ f y l k e _ n r < / K e y > < / D i a g r a m O b j e c t K e y > < D i a g r a m O b j e c t K e y > < K e y > C o l u m n s \ f y l k e 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 C o l u m n s \ f y l k e _ n r < / K e y > < / a : K e y > < a : V a l u e   i : t y p e = " M e a s u r e G r i d N o d e V i e w S t a t e " > < L a y e d O u t > t r u e < / L a y e d O u t > < / a : V a l u e > < / a : K e y V a l u e O f D i a g r a m O b j e c t K e y a n y T y p e z b w N T n L X > < a : K e y V a l u e O f D i a g r a m O b j e c t K e y a n y T y p e z b w N T n L X > < a : K e y > < K e y > C o l u m n s \ f y l k e < / K e y > < / a : K e y > < a : V a l u e   i : t y p e = " M e a s u r e G r i d N o d e V i e w S t a t e " > < C o l u m n > 1 < / C o l u m n > < L a y e d O u t > t r u e < / L a y e d O u t > < / a : V a l u e > < / a : K e y V a l u e O f D i a g r a m O b j e c t K e y a n y T y p e z b w N T n L X > < / V i e w S t a t e s > < / D i a g r a m M a n a g e r . S e r i a l i z a b l e D i a g r a m > < D i a g r a m M a n a g e r . S e r i a l i z a b l e D i a g r a m > < A d a p t e r   i : t y p e = " M e a s u r e D i a g r a m S a n d b o x A d a p t e r " > < T a b l e N a m e > T _ 0 5 0 4 3 _ i n n t e k t _ p r o s e n t _ a n d e l < / 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 T _ 0 5 0 4 3 _ i n n t e k t _ p r o s e n t _ a n d e l < / 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 M e a s u r e s \ S u m   a v   V e r d i   3 < / K e y > < / D i a g r a m O b j e c t K e y > < D i a g r a m O b j e c t K e y > < K e y > M e a s u r e s \ S u m   a v   V e r d i   3 \ T a g I n f o \ F o r m u l a < / K e y > < / D i a g r a m O b j e c t K e y > < D i a g r a m O b j e c t K e y > < K e y > M e a s u r e s \ S u m   a v   V e r d i   3 \ T a g I n f o \ V a l u e < / K e y > < / D i a g r a m O b j e c t K e y > < D i a g r a m O b j e c t K e y > < K e y > M e a s u r e s \ A N d e l _ i n n t e k t < / K e y > < / D i a g r a m O b j e c t K e y > < D i a g r a m O b j e c t K e y > < K e y > M e a s u r e s \ A N d e l _ i n n t e k t \ T a g I n f o \ F o r m u l a < / K e y > < / D i a g r a m O b j e c t K e y > < D i a g r a m O b j e c t K e y > < K e y > M e a s u r e s \ A N d e l _ i n n t e k t \ T a g I n f o \ V a l u e < / K e y > < / D i a g r a m O b j e c t K e y > < D i a g r a m O b j e c t K e y > < K e y > C o l u m n s \ s t a t i s t i k k v a r i a b e l < / K e y > < / D i a g r a m O b j e c t K e y > < D i a g r a m O b j e c t K e y > < K e y > C o l u m n s \ f y l k e _ n r < / K e y > < / D i a g r a m O b j e c t K e y > < D i a g r a m O b j e c t K e y > < K e y > C o l u m n s \ � r < / K e y > < / D i a g r a m O b j e c t K e y > < D i a g r a m O b j e c t K e y > < K e y > C o l u m n s \ V e r d i < / K e y > < / D i a g r a m O b j e c t K e y > < D i a g r a m O b j e c t K e y > < K e y > L i n k s \ & l t ; C o l u m n s \ S u m   a v   V e r d i   3 & g t ; - & l t ; M e a s u r e s \ V e r d i & g t ; < / K e y > < / D i a g r a m O b j e c t K e y > < D i a g r a m O b j e c t K e y > < K e y > L i n k s \ & l t ; C o l u m n s \ S u m   a v   V e r d i   3 & g t ; - & l t ; M e a s u r e s \ V e r d i & g t ; \ C O L U M N < / K e y > < / D i a g r a m O b j e c t K e y > < D i a g r a m O b j e c t K e y > < K e y > L i n k s \ & l t ; C o l u m n s \ S u m   a v   V e r d i   3 & g t ; - & l t ; M e a s u r e s \ V e r d i & g t ; \ M E A S U R E 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 3 < / F o c u s C o l u m n > < S e l e c t i o n E n d C o l u m n > 3 < / S e l e c t i o n E n d C o l u m n > < S e l e c t i o n S t a r t C o l u m n > 3 < / S e l e c t i o n S t a r t C o l u m n > < 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 M e a s u r e s \ S u m   a v   V e r d i   3 < / K e y > < / a : K e y > < a : V a l u e   i : t y p e = " M e a s u r e G r i d N o d e V i e w S t a t e " > < C o l u m n > 3 < / C o l u m n > < L a y e d O u t > t r u e < / L a y e d O u t > < W a s U I I n v i s i b l e > t r u e < / W a s U I I n v i s i b l e > < / a : V a l u e > < / a : K e y V a l u e O f D i a g r a m O b j e c t K e y a n y T y p e z b w N T n L X > < a : K e y V a l u e O f D i a g r a m O b j e c t K e y a n y T y p e z b w N T n L X > < a : K e y > < K e y > M e a s u r e s \ S u m   a v   V e r d i   3 \ T a g I n f o \ F o r m u l a < / K e y > < / a : K e y > < a : V a l u e   i : t y p e = " M e a s u r e G r i d V i e w S t a t e I D i a g r a m T a g A d d i t i o n a l I n f o " / > < / a : K e y V a l u e O f D i a g r a m O b j e c t K e y a n y T y p e z b w N T n L X > < a : K e y V a l u e O f D i a g r a m O b j e c t K e y a n y T y p e z b w N T n L X > < a : K e y > < K e y > M e a s u r e s \ S u m   a v   V e r d i   3 \ T a g I n f o \ V a l u e < / K e y > < / a : K e y > < a : V a l u e   i : t y p e = " M e a s u r e G r i d V i e w S t a t e I D i a g r a m T a g A d d i t i o n a l I n f o " / > < / a : K e y V a l u e O f D i a g r a m O b j e c t K e y a n y T y p e z b w N T n L X > < a : K e y V a l u e O f D i a g r a m O b j e c t K e y a n y T y p e z b w N T n L X > < a : K e y > < K e y > M e a s u r e s \ A N d e l _ i n n t e k t < / K e y > < / a : K e y > < a : V a l u e   i : t y p e = " M e a s u r e G r i d N o d e V i e w S t a t e " > < C o l u m n > 3 < / C o l u m n > < L a y e d O u t > t r u e < / L a y e d O u t > < / a : V a l u e > < / a : K e y V a l u e O f D i a g r a m O b j e c t K e y a n y T y p e z b w N T n L X > < a : K e y V a l u e O f D i a g r a m O b j e c t K e y a n y T y p e z b w N T n L X > < a : K e y > < K e y > M e a s u r e s \ A N d e l _ i n n t e k t \ T a g I n f o \ F o r m u l a < / K e y > < / a : K e y > < a : V a l u e   i : t y p e = " M e a s u r e G r i d V i e w S t a t e I D i a g r a m T a g A d d i t i o n a l I n f o " / > < / a : K e y V a l u e O f D i a g r a m O b j e c t K e y a n y T y p e z b w N T n L X > < a : K e y V a l u e O f D i a g r a m O b j e c t K e y a n y T y p e z b w N T n L X > < a : K e y > < K e y > M e a s u r e s \ A N d e l _ i n n t e k t \ T a g I n f o \ V a l u e < / K e y > < / a : K e y > < a : V a l u e   i : t y p e = " M e a s u r e G r i d V i e w S t a t e I D i a g r a m T a g A d d i t i o n a l I n f o " / > < / a : K e y V a l u e O f D i a g r a m O b j e c t K e y a n y T y p e z b w N T n L X > < a : K e y V a l u e O f D i a g r a m O b j e c t K e y a n y T y p e z b w N T n L X > < a : K e y > < K e y > C o l u m n s \ s t a t i s t i k k v a r i a b e l < / K e y > < / a : K e y > < a : V a l u e   i : t y p e = " M e a s u r e G r i d N o d e V i e w S t a t e " > < L a y e d O u t > t r u e < / L a y e d O u t > < / a : V a l u e > < / a : K e y V a l u e O f D i a g r a m O b j e c t K e y a n y T y p e z b w N T n L X > < a : K e y V a l u e O f D i a g r a m O b j e c t K e y a n y T y p e z b w N T n L X > < a : K e y > < K e y > C o l u m n s \ f y l k e _ n r < / K e y > < / a : K e y > < a : V a l u e   i : t y p e = " M e a s u r e G r i d N o d e V i e w S t a t e " > < C o l u m n > 1 < / C o l u m n > < L a y e d O u t > t r u e < / L a y e d O u t > < / a : V a l u e > < / a : K e y V a l u e O f D i a g r a m O b j e c t K e y a n y T y p e z b w N T n L X > < a : K e y V a l u e O f D i a g r a m O b j e c t K e y a n y T y p e z b w N T n L X > < a : K e y > < K e y > C o l u m n s \ � r < / K e y > < / a : K e y > < a : V a l u e   i : t y p e = " M e a s u r e G r i d N o d e V i e w S t a t e " > < C o l u m n > 2 < / C o l u m n > < L a y e d O u t > t r u e < / L a y e d O u t > < / a : V a l u e > < / a : K e y V a l u e O f D i a g r a m O b j e c t K e y a n y T y p e z b w N T n L X > < a : K e y V a l u e O f D i a g r a m O b j e c t K e y a n y T y p e z b w N T n L X > < a : K e y > < K e y > C o l u m n s \ V e r d i < / K e y > < / a : K e y > < a : V a l u e   i : t y p e = " M e a s u r e G r i d N o d e V i e w S t a t e " > < C o l u m n > 3 < / C o l u m n > < L a y e d O u t > t r u e < / L a y e d O u t > < / a : V a l u e > < / a : K e y V a l u e O f D i a g r a m O b j e c t K e y a n y T y p e z b w N T n L X > < a : K e y V a l u e O f D i a g r a m O b j e c t K e y a n y T y p e z b w N T n L X > < a : K e y > < K e y > L i n k s \ & l t ; C o l u m n s \ S u m   a v   V e r d i   3 & g t ; - & l t ; M e a s u r e s \ V e r d i & g t ; < / K e y > < / a : K e y > < a : V a l u e   i : t y p e = " M e a s u r e G r i d V i e w S t a t e I D i a g r a m L i n k " / > < / a : K e y V a l u e O f D i a g r a m O b j e c t K e y a n y T y p e z b w N T n L X > < a : K e y V a l u e O f D i a g r a m O b j e c t K e y a n y T y p e z b w N T n L X > < a : K e y > < K e y > L i n k s \ & l t ; C o l u m n s \ S u m   a v   V e r d i   3 & g t ; - & l t ; M e a s u r e s \ V e r d i & g t ; \ C O L U M N < / K e y > < / a : K e y > < a : V a l u e   i : t y p e = " M e a s u r e G r i d V i e w S t a t e I D i a g r a m L i n k E n d p o i n t " / > < / a : K e y V a l u e O f D i a g r a m O b j e c t K e y a n y T y p e z b w N T n L X > < a : K e y V a l u e O f D i a g r a m O b j e c t K e y a n y T y p e z b w N T n L X > < a : K e y > < K e y > L i n k s \ & l t ; C o l u m n s \ S u m   a v   V e r d i   3 & g t ; - & l t ; M e a s u r e s \ V e r d i & g t ; \ M E A S U R E < / K e y > < / a : K e y > < a : V a l u e   i : t y p e = " M e a s u r e G r i d V i e w S t a t e I D i a g r a m L i n k E n d p o i n t " / > < / a : K e y V a l u e O f D i a g r a m O b j e c t K e y a n y T y p e z b w N T n L X > < / V i e w S t a t e s > < / D i a g r a m M a n a g e r . S e r i a l i z a b l e D i a g r a m > < D i a g r a m M a n a g e r . S e r i a l i z a b l e D i a g r a m > < A d a p t e r   i : t y p e = " M e a s u r e D i a g r a m S a n d b o x A d a p t e r " > < T a b l e N a m e > T _ f y l k e < / 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 T _ f y l k e < / 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 C o l u m n s \ f y l k e _ n r < / K e y > < / D i a g r a m O b j e c t K e y > < D i a g r a m O b j e c t K e y > < K e y > C o l u m n s \ f y l k e 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 C o l u m n s \ f y l k e _ n r < / K e y > < / a : K e y > < a : V a l u e   i : t y p e = " M e a s u r e G r i d N o d e V i e w S t a t e " > < L a y e d O u t > t r u e < / L a y e d O u t > < / a : V a l u e > < / a : K e y V a l u e O f D i a g r a m O b j e c t K e y a n y T y p e z b w N T n L X > < a : K e y V a l u e O f D i a g r a m O b j e c t K e y a n y T y p e z b w N T n L X > < a : K e y > < K e y > C o l u m n s \ f y l k e < / K e y > < / a : K e y > < a : V a l u e   i : t y p e = " M e a s u r e G r i d N o d e V i e w S t a t e " > < C o l u m n > 1 < / C o l u m n > < L a y e d O u t > t r u e < / L a y e d O u t > < / a : V a l u e > < / a : K e y V a l u e O f D i a g r a m O b j e c t K e y a n y T y p e z b w N T n L X > < / V i e w S t a t e s > < / D i a g r a m M a n a g e r . S e r i a l i z a b l e D i a g r a m > < D i a g r a m M a n a g e r . S e r i a l i z a b l e D i a g r a m > < A d a p t e r   i : t y p e = " M e a s u r e D i a g r a m S a n d b o x A d a p t e r " > < T a b l e N a m e > T _ 0 5 0 3 8 _ G j _ s n i t t _ i n n t e k t < / 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 T _ 0 5 0 3 8 _ G j _ s n i t t _ i n n t e k t < / 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 M e a s u r e s \ S u m   a v   V e r d i < / K e y > < / D i a g r a m O b j e c t K e y > < D i a g r a m O b j e c t K e y > < K e y > M e a s u r e s \ S u m   a v   V e r d i \ T a g I n f o \ F o r m u l a < / K e y > < / D i a g r a m O b j e c t K e y > < D i a g r a m O b j e c t K e y > < K e y > M e a s u r e s \ S u m   a v   V e r d i \ T a g I n f o \ V a l u e < / K e y > < / D i a g r a m O b j e c t K e y > < D i a g r a m O b j e c t K e y > < K e y > M e a s u r e s \ A n t a l l   a v   V e r d i < / K e y > < / D i a g r a m O b j e c t K e y > < D i a g r a m O b j e c t K e y > < K e y > M e a s u r e s \ A n t a l l   a v   V e r d i \ T a g I n f o \ F o r m u l a < / K e y > < / D i a g r a m O b j e c t K e y > < D i a g r a m O b j e c t K e y > < K e y > M e a s u r e s \ A n t a l l   a v   V e r d i \ T a g I n f o \ V a l u e < / K e y > < / D i a g r a m O b j e c t K e y > < D i a g r a m O b j e c t K e y > < K e y > M e a s u r e s \ G j s n _ i n n t e k t < / K e y > < / D i a g r a m O b j e c t K e y > < D i a g r a m O b j e c t K e y > < K e y > M e a s u r e s \ G j s n _ i n n t e k t \ T a g I n f o \ F o r m u l a < / K e y > < / D i a g r a m O b j e c t K e y > < D i a g r a m O b j e c t K e y > < K e y > M e a s u r e s \ G j s n _ i n n t e k t \ T a g I n f o \ V a l u e < / K e y > < / D i a g r a m O b j e c t K e y > < D i a g r a m O b j e c t K e y > < K e y > M e a s u r e s \ A v e r a g e   o f   V e r d i < / K e y > < / D i a g r a m O b j e c t K e y > < D i a g r a m O b j e c t K e y > < K e y > M e a s u r e s \ A v e r a g e   o f   V e r d i \ T a g I n f o \ F o r m u l a < / K e y > < / D i a g r a m O b j e c t K e y > < D i a g r a m O b j e c t K e y > < K e y > M e a s u r e s \ A v e r a g e   o f   V e r d i \ T a g I n f o \ V a l u e < / K e y > < / D i a g r a m O b j e c t K e y > < D i a g r a m O b j e c t K e y > < K e y > C o l u m n s \ s t a t i s t i k k v a r i a b e l < / K e y > < / D i a g r a m O b j e c t K e y > < D i a g r a m O b j e c t K e y > < K e y > C o l u m n s \ f y l k e _ n r < / K e y > < / D i a g r a m O b j e c t K e y > < D i a g r a m O b j e c t K e y > < K e y > C o l u m n s \ � r < / K e y > < / D i a g r a m O b j e c t K e y > < D i a g r a m O b j e c t K e y > < K e y > C o l u m n s \ V e r d i < / K e y > < / D i a g r a m O b j e c t K e y > < D i a g r a m O b j e c t K e y > < K e y > L i n k s \ & l t ; C o l u m n s \ S u m   a v   V e r d i & g t ; - & l t ; M e a s u r e s \ V e r d i & g t ; < / K e y > < / D i a g r a m O b j e c t K e y > < D i a g r a m O b j e c t K e y > < K e y > L i n k s \ & l t ; C o l u m n s \ S u m   a v   V e r d i & g t ; - & l t ; M e a s u r e s \ V e r d i & g t ; \ C O L U M N < / K e y > < / D i a g r a m O b j e c t K e y > < D i a g r a m O b j e c t K e y > < K e y > L i n k s \ & l t ; C o l u m n s \ S u m   a v   V e r d i & g t ; - & l t ; M e a s u r e s \ V e r d i & g t ; \ M E A S U R E < / K e y > < / D i a g r a m O b j e c t K e y > < D i a g r a m O b j e c t K e y > < K e y > L i n k s \ & l t ; C o l u m n s \ A n t a l l   a v   V e r d i & g t ; - & l t ; M e a s u r e s \ V e r d i & g t ; < / K e y > < / D i a g r a m O b j e c t K e y > < D i a g r a m O b j e c t K e y > < K e y > L i n k s \ & l t ; C o l u m n s \ A n t a l l   a v   V e r d i & g t ; - & l t ; M e a s u r e s \ V e r d i & g t ; \ C O L U M N < / K e y > < / D i a g r a m O b j e c t K e y > < D i a g r a m O b j e c t K e y > < K e y > L i n k s \ & l t ; C o l u m n s \ A n t a l l   a v   V e r d i & g t ; - & l t ; M e a s u r e s \ V e r d i & g t ; \ M E A S U R E 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 3 < / F o c u s C o l u m n > < F o c u s R o w > 1 < / F o c u s R o w > < S e l e c t i o n E n d C o l u m n > 3 < / S e l e c t i o n E n d C o l u m n > < S e l e c t i o n E n d R o w > 1 < / S e l e c t i o n E n d R o w > < S e l e c t i o n S t a r t C o l u m n > 3 < / 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 M e a s u r e s \ S u m   a v   V e r d i < / K e y > < / a : K e y > < a : V a l u e   i : t y p e = " M e a s u r e G r i d N o d e V i e w S t a t e " > < C o l u m n > 3 < / C o l u m n > < L a y e d O u t > t r u e < / L a y e d O u t > < W a s U I I n v i s i b l e > t r u e < / W a s U I I n v i s i b l e > < / a : V a l u e > < / a : K e y V a l u e O f D i a g r a m O b j e c t K e y a n y T y p e z b w N T n L X > < a : K e y V a l u e O f D i a g r a m O b j e c t K e y a n y T y p e z b w N T n L X > < a : K e y > < K e y > M e a s u r e s \ S u m   a v   V e r d i \ T a g I n f o \ F o r m u l a < / K e y > < / a : K e y > < a : V a l u e   i : t y p e = " M e a s u r e G r i d V i e w S t a t e I D i a g r a m T a g A d d i t i o n a l I n f o " / > < / a : K e y V a l u e O f D i a g r a m O b j e c t K e y a n y T y p e z b w N T n L X > < a : K e y V a l u e O f D i a g r a m O b j e c t K e y a n y T y p e z b w N T n L X > < a : K e y > < K e y > M e a s u r e s \ S u m   a v   V e r d i \ T a g I n f o \ V a l u e < / K e y > < / a : K e y > < a : V a l u e   i : t y p e = " M e a s u r e G r i d V i e w S t a t e I D i a g r a m T a g A d d i t i o n a l I n f o " / > < / a : K e y V a l u e O f D i a g r a m O b j e c t K e y a n y T y p e z b w N T n L X > < a : K e y V a l u e O f D i a g r a m O b j e c t K e y a n y T y p e z b w N T n L X > < a : K e y > < K e y > M e a s u r e s \ A n t a l l   a v   V e r d i < / K e y > < / a : K e y > < a : V a l u e   i : t y p e = " M e a s u r e G r i d N o d e V i e w S t a t e " > < C o l u m n > 3 < / C o l u m n > < L a y e d O u t > t r u e < / L a y e d O u t > < R o w > 1 < / R o w > < W a s U I I n v i s i b l e > t r u e < / W a s U I I n v i s i b l e > < / a : V a l u e > < / a : K e y V a l u e O f D i a g r a m O b j e c t K e y a n y T y p e z b w N T n L X > < a : K e y V a l u e O f D i a g r a m O b j e c t K e y a n y T y p e z b w N T n L X > < a : K e y > < K e y > M e a s u r e s \ A n t a l l   a v   V e r d i \ T a g I n f o \ F o r m u l a < / K e y > < / a : K e y > < a : V a l u e   i : t y p e = " M e a s u r e G r i d V i e w S t a t e I D i a g r a m T a g A d d i t i o n a l I n f o " / > < / a : K e y V a l u e O f D i a g r a m O b j e c t K e y a n y T y p e z b w N T n L X > < a : K e y V a l u e O f D i a g r a m O b j e c t K e y a n y T y p e z b w N T n L X > < a : K e y > < K e y > M e a s u r e s \ A n t a l l   a v   V e r d i \ T a g I n f o \ V a l u e < / K e y > < / a : K e y > < a : V a l u e   i : t y p e = " M e a s u r e G r i d V i e w S t a t e I D i a g r a m T a g A d d i t i o n a l I n f o " / > < / a : K e y V a l u e O f D i a g r a m O b j e c t K e y a n y T y p e z b w N T n L X > < a : K e y V a l u e O f D i a g r a m O b j e c t K e y a n y T y p e z b w N T n L X > < a : K e y > < K e y > M e a s u r e s \ G j s n _ i n n t e k t < / K e y > < / a : K e y > < a : V a l u e   i : t y p e = " M e a s u r e G r i d N o d e V i e w S t a t e " > < C o l u m n > 3 < / C o l u m n > < L a y e d O u t > t r u e < / L a y e d O u t > < / a : V a l u e > < / a : K e y V a l u e O f D i a g r a m O b j e c t K e y a n y T y p e z b w N T n L X > < a : K e y V a l u e O f D i a g r a m O b j e c t K e y a n y T y p e z b w N T n L X > < a : K e y > < K e y > M e a s u r e s \ G j s n _ i n n t e k t \ T a g I n f o \ F o r m u l a < / K e y > < / a : K e y > < a : V a l u e   i : t y p e = " M e a s u r e G r i d V i e w S t a t e I D i a g r a m T a g A d d i t i o n a l I n f o " / > < / a : K e y V a l u e O f D i a g r a m O b j e c t K e y a n y T y p e z b w N T n L X > < a : K e y V a l u e O f D i a g r a m O b j e c t K e y a n y T y p e z b w N T n L X > < a : K e y > < K e y > M e a s u r e s \ G j s n _ i n n t e k t \ T a g I n f o \ V a l u e < / K e y > < / a : K e y > < a : V a l u e   i : t y p e = " M e a s u r e G r i d V i e w S t a t e I D i a g r a m T a g A d d i t i o n a l I n f o " / > < / a : K e y V a l u e O f D i a g r a m O b j e c t K e y a n y T y p e z b w N T n L X > < a : K e y V a l u e O f D i a g r a m O b j e c t K e y a n y T y p e z b w N T n L X > < a : K e y > < K e y > M e a s u r e s \ A v e r a g e   o f   V e r d i < / K e y > < / a : K e y > < a : V a l u e   i : t y p e = " M e a s u r e G r i d N o d e V i e w S t a t e " > < C o l u m n > 3 < / C o l u m n > < L a y e d O u t > t r u e < / L a y e d O u t > < R o w > 1 < / R o w > < / a : V a l u e > < / a : K e y V a l u e O f D i a g r a m O b j e c t K e y a n y T y p e z b w N T n L X > < a : K e y V a l u e O f D i a g r a m O b j e c t K e y a n y T y p e z b w N T n L X > < a : K e y > < K e y > M e a s u r e s \ A v e r a g e   o f   V e r d i \ T a g I n f o \ F o r m u l a < / K e y > < / a : K e y > < a : V a l u e   i : t y p e = " M e a s u r e G r i d V i e w S t a t e I D i a g r a m T a g A d d i t i o n a l I n f o " / > < / a : K e y V a l u e O f D i a g r a m O b j e c t K e y a n y T y p e z b w N T n L X > < a : K e y V a l u e O f D i a g r a m O b j e c t K e y a n y T y p e z b w N T n L X > < a : K e y > < K e y > M e a s u r e s \ A v e r a g e   o f   V e r d i \ T a g I n f o \ V a l u e < / K e y > < / a : K e y > < a : V a l u e   i : t y p e = " M e a s u r e G r i d V i e w S t a t e I D i a g r a m T a g A d d i t i o n a l I n f o " / > < / a : K e y V a l u e O f D i a g r a m O b j e c t K e y a n y T y p e z b w N T n L X > < a : K e y V a l u e O f D i a g r a m O b j e c t K e y a n y T y p e z b w N T n L X > < a : K e y > < K e y > C o l u m n s \ s t a t i s t i k k v a r i a b e l < / K e y > < / a : K e y > < a : V a l u e   i : t y p e = " M e a s u r e G r i d N o d e V i e w S t a t e " > < L a y e d O u t > t r u e < / L a y e d O u t > < / a : V a l u e > < / a : K e y V a l u e O f D i a g r a m O b j e c t K e y a n y T y p e z b w N T n L X > < a : K e y V a l u e O f D i a g r a m O b j e c t K e y a n y T y p e z b w N T n L X > < a : K e y > < K e y > C o l u m n s \ f y l k e _ n r < / K e y > < / a : K e y > < a : V a l u e   i : t y p e = " M e a s u r e G r i d N o d e V i e w S t a t e " > < C o l u m n > 1 < / C o l u m n > < L a y e d O u t > t r u e < / L a y e d O u t > < / a : V a l u e > < / a : K e y V a l u e O f D i a g r a m O b j e c t K e y a n y T y p e z b w N T n L X > < a : K e y V a l u e O f D i a g r a m O b j e c t K e y a n y T y p e z b w N T n L X > < a : K e y > < K e y > C o l u m n s \ � r < / K e y > < / a : K e y > < a : V a l u e   i : t y p e = " M e a s u r e G r i d N o d e V i e w S t a t e " > < C o l u m n > 2 < / C o l u m n > < L a y e d O u t > t r u e < / L a y e d O u t > < / a : V a l u e > < / a : K e y V a l u e O f D i a g r a m O b j e c t K e y a n y T y p e z b w N T n L X > < a : K e y V a l u e O f D i a g r a m O b j e c t K e y a n y T y p e z b w N T n L X > < a : K e y > < K e y > C o l u m n s \ V e r d i < / K e y > < / a : K e y > < a : V a l u e   i : t y p e = " M e a s u r e G r i d N o d e V i e w S t a t e " > < C o l u m n > 3 < / C o l u m n > < L a y e d O u t > t r u e < / L a y e d O u t > < / a : V a l u e > < / a : K e y V a l u e O f D i a g r a m O b j e c t K e y a n y T y p e z b w N T n L X > < a : K e y V a l u e O f D i a g r a m O b j e c t K e y a n y T y p e z b w N T n L X > < a : K e y > < K e y > L i n k s \ & l t ; C o l u m n s \ S u m   a v   V e r d i & g t ; - & l t ; M e a s u r e s \ V e r d i & g t ; < / K e y > < / a : K e y > < a : V a l u e   i : t y p e = " M e a s u r e G r i d V i e w S t a t e I D i a g r a m L i n k " / > < / a : K e y V a l u e O f D i a g r a m O b j e c t K e y a n y T y p e z b w N T n L X > < a : K e y V a l u e O f D i a g r a m O b j e c t K e y a n y T y p e z b w N T n L X > < a : K e y > < K e y > L i n k s \ & l t ; C o l u m n s \ S u m   a v   V e r d i & g t ; - & l t ; M e a s u r e s \ V e r d i & g t ; \ C O L U M N < / K e y > < / a : K e y > < a : V a l u e   i : t y p e = " M e a s u r e G r i d V i e w S t a t e I D i a g r a m L i n k E n d p o i n t " / > < / a : K e y V a l u e O f D i a g r a m O b j e c t K e y a n y T y p e z b w N T n L X > < a : K e y V a l u e O f D i a g r a m O b j e c t K e y a n y T y p e z b w N T n L X > < a : K e y > < K e y > L i n k s \ & l t ; C o l u m n s \ S u m   a v   V e r d i & g t ; - & l t ; M e a s u r e s \ V e r d i & g t ; \ M E A S U R E < / K e y > < / a : K e y > < a : V a l u e   i : t y p e = " M e a s u r e G r i d V i e w S t a t e I D i a g r a m L i n k E n d p o i n t " / > < / a : K e y V a l u e O f D i a g r a m O b j e c t K e y a n y T y p e z b w N T n L X > < a : K e y V a l u e O f D i a g r a m O b j e c t K e y a n y T y p e z b w N T n L X > < a : K e y > < K e y > L i n k s \ & l t ; C o l u m n s \ A n t a l l   a v   V e r d i & g t ; - & l t ; M e a s u r e s \ V e r d i & g t ; < / K e y > < / a : K e y > < a : V a l u e   i : t y p e = " M e a s u r e G r i d V i e w S t a t e I D i a g r a m L i n k " / > < / a : K e y V a l u e O f D i a g r a m O b j e c t K e y a n y T y p e z b w N T n L X > < a : K e y V a l u e O f D i a g r a m O b j e c t K e y a n y T y p e z b w N T n L X > < a : K e y > < K e y > L i n k s \ & l t ; C o l u m n s \ A n t a l l   a v   V e r d i & g t ; - & l t ; M e a s u r e s \ V e r d i & g t ; \ C O L U M N < / K e y > < / a : K e y > < a : V a l u e   i : t y p e = " M e a s u r e G r i d V i e w S t a t e I D i a g r a m L i n k E n d p o i n t " / > < / a : K e y V a l u e O f D i a g r a m O b j e c t K e y a n y T y p e z b w N T n L X > < a : K e y V a l u e O f D i a g r a m O b j e c t K e y a n y T y p e z b w N T n L X > < a : K e y > < K e y > L i n k s \ & l t ; C o l u m n s \ A n t a l l   a v   V e r d i & g t ; - & l t ; M e a s u r e s \ V e r d i & g t ; \ M E A S U R E < / K e y > < / a : K e y > < a : V a l u e   i : t y p e = " M e a s u r e G r i d V i e w S t a t e I D i a g r a m L i n k E n d p o i n t " / > < / a : K e y V a l u e O f D i a g r a m O b j e c t K e y a n y T y p e z b w N T n L X > < / V i e w S t a t e s > < / D i a g r a m M a n a g e r . S e r i a l i z a b l e D i a g r a m > < D i a g r a m M a n a g e r . S e r i a l i z a b l e D i a g r a m > < A d a p t e r   i : t y p e = " M e a s u r e D i a g r a m S a n d b o x A d a p t e r " > < T a b l e N a m e > T _ 0 5 0 4 0 _ i n n t e k t < / 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 T _ 0 5 0 4 0 _ i n n t e k t < / 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 M e a s u r e s \ S u m   a v   V e r d i   2 < / K e y > < / D i a g r a m O b j e c t K e y > < D i a g r a m O b j e c t K e y > < K e y > M e a s u r e s \ S u m   a v   V e r d i   2 \ T a g I n f o \ F o r m u l a < / K e y > < / D i a g r a m O b j e c t K e y > < D i a g r a m O b j e c t K e y > < K e y > M e a s u r e s \ S u m   a v   V e r d i   2 \ T a g I n f o \ V a l u e < / K e y > < / D i a g r a m O b j e c t K e y > < D i a g r a m O b j e c t K e y > < K e y > M e a s u r e s \ A n t a l l   a v   V e r d i   2 < / K e y > < / D i a g r a m O b j e c t K e y > < D i a g r a m O b j e c t K e y > < K e y > M e a s u r e s \ A n t a l l   a v   V e r d i   2 \ T a g I n f o \ F o r m u l a < / K e y > < / D i a g r a m O b j e c t K e y > < D i a g r a m O b j e c t K e y > < K e y > M e a s u r e s \ A n t a l l   a v   V e r d i   2 \ T a g I n f o \ V a l u e < / K e y > < / D i a g r a m O b j e c t K e y > < D i a g r a m O b j e c t K e y > < K e y > M e a s u r e s \ I n n t e k t : p r s e n t < / K e y > < / D i a g r a m O b j e c t K e y > < D i a g r a m O b j e c t K e y > < K e y > M e a s u r e s \ I n n t e k t : p r s e n t \ T a g I n f o \ F o r m u l a < / K e y > < / D i a g r a m O b j e c t K e y > < D i a g r a m O b j e c t K e y > < K e y > M e a s u r e s \ I n n t e k t : p r s e n t \ T a g I n f o \ V a l u e < / K e y > < / D i a g r a m O b j e c t K e y > < D i a g r a m O b j e c t K e y > < K e y > C o l u m n s \ s t a t i s t i k k v a r i a b e l < / K e y > < / D i a g r a m O b j e c t K e y > < D i a g r a m O b j e c t K e y > < K e y > C o l u m n s \ f y l k e _ n r < / K e y > < / D i a g r a m O b j e c t K e y > < D i a g r a m O b j e c t K e y > < K e y > C o l u m n s \ � r < / K e y > < / D i a g r a m O b j e c t K e y > < D i a g r a m O b j e c t K e y > < K e y > C o l u m n s \ V e r d i < / K e y > < / D i a g r a m O b j e c t K e y > < D i a g r a m O b j e c t K e y > < K e y > L i n k s \ & l t ; C o l u m n s \ S u m   a v   V e r d i   2 & g t ; - & l t ; M e a s u r e s \ V e r d i & g t ; < / K e y > < / D i a g r a m O b j e c t K e y > < D i a g r a m O b j e c t K e y > < K e y > L i n k s \ & l t ; C o l u m n s \ S u m   a v   V e r d i   2 & g t ; - & l t ; M e a s u r e s \ V e r d i & g t ; \ C O L U M N < / K e y > < / D i a g r a m O b j e c t K e y > < D i a g r a m O b j e c t K e y > < K e y > L i n k s \ & l t ; C o l u m n s \ S u m   a v   V e r d i   2 & g t ; - & l t ; M e a s u r e s \ V e r d i & g t ; \ M E A S U R E < / K e y > < / D i a g r a m O b j e c t K e y > < D i a g r a m O b j e c t K e y > < K e y > L i n k s \ & l t ; C o l u m n s \ A n t a l l   a v   V e r d i   2 & g t ; - & l t ; M e a s u r e s \ V e r d i & g t ; < / K e y > < / D i a g r a m O b j e c t K e y > < D i a g r a m O b j e c t K e y > < K e y > L i n k s \ & l t ; C o l u m n s \ A n t a l l   a v   V e r d i   2 & g t ; - & l t ; M e a s u r e s \ V e r d i & g t ; \ C O L U M N < / K e y > < / D i a g r a m O b j e c t K e y > < D i a g r a m O b j e c t K e y > < K e y > L i n k s \ & l t ; C o l u m n s \ A n t a l l   a v   V e r d i   2 & g t ; - & l t ; M e a s u r e s \ V e r d i & g t ; \ M E A S U R E 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 3 < / F o c u s C o l u m n > < S e l e c t i o n E n d C o l u m n > 3 < / S e l e c t i o n E n d C o l u m n > < S e l e c t i o n S t a r t C o l u m n > 3 < / S e l e c t i o n S t a r t C o l u m n > < 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 M e a s u r e s \ S u m   a v   V e r d i   2 < / K e y > < / a : K e y > < a : V a l u e   i : t y p e = " M e a s u r e G r i d N o d e V i e w S t a t e " > < C o l u m n > 3 < / C o l u m n > < L a y e d O u t > t r u e < / L a y e d O u t > < W a s U I I n v i s i b l e > t r u e < / W a s U I I n v i s i b l e > < / a : V a l u e > < / a : K e y V a l u e O f D i a g r a m O b j e c t K e y a n y T y p e z b w N T n L X > < a : K e y V a l u e O f D i a g r a m O b j e c t K e y a n y T y p e z b w N T n L X > < a : K e y > < K e y > M e a s u r e s \ S u m   a v   V e r d i   2 \ T a g I n f o \ F o r m u l a < / K e y > < / a : K e y > < a : V a l u e   i : t y p e = " M e a s u r e G r i d V i e w S t a t e I D i a g r a m T a g A d d i t i o n a l I n f o " / > < / a : K e y V a l u e O f D i a g r a m O b j e c t K e y a n y T y p e z b w N T n L X > < a : K e y V a l u e O f D i a g r a m O b j e c t K e y a n y T y p e z b w N T n L X > < a : K e y > < K e y > M e a s u r e s \ S u m   a v   V e r d i   2 \ T a g I n f o \ V a l u e < / K e y > < / a : K e y > < a : V a l u e   i : t y p e = " M e a s u r e G r i d V i e w S t a t e I D i a g r a m T a g A d d i t i o n a l I n f o " / > < / a : K e y V a l u e O f D i a g r a m O b j e c t K e y a n y T y p e z b w N T n L X > < a : K e y V a l u e O f D i a g r a m O b j e c t K e y a n y T y p e z b w N T n L X > < a : K e y > < K e y > M e a s u r e s \ A n t a l l   a v   V e r d i   2 < / K e y > < / a : K e y > < a : V a l u e   i : t y p e = " M e a s u r e G r i d N o d e V i e w S t a t e " > < C o l u m n > 3 < / C o l u m n > < L a y e d O u t > t r u e < / L a y e d O u t > < R o w > 1 < / R o w > < W a s U I I n v i s i b l e > t r u e < / W a s U I I n v i s i b l e > < / a : V a l u e > < / a : K e y V a l u e O f D i a g r a m O b j e c t K e y a n y T y p e z b w N T n L X > < a : K e y V a l u e O f D i a g r a m O b j e c t K e y a n y T y p e z b w N T n L X > < a : K e y > < K e y > M e a s u r e s \ A n t a l l   a v   V e r d i   2 \ T a g I n f o \ F o r m u l a < / K e y > < / a : K e y > < a : V a l u e   i : t y p e = " M e a s u r e G r i d V i e w S t a t e I D i a g r a m T a g A d d i t i o n a l I n f o " / > < / a : K e y V a l u e O f D i a g r a m O b j e c t K e y a n y T y p e z b w N T n L X > < a : K e y V a l u e O f D i a g r a m O b j e c t K e y a n y T y p e z b w N T n L X > < a : K e y > < K e y > M e a s u r e s \ A n t a l l   a v   V e r d i   2 \ T a g I n f o \ V a l u e < / K e y > < / a : K e y > < a : V a l u e   i : t y p e = " M e a s u r e G r i d V i e w S t a t e I D i a g r a m T a g A d d i t i o n a l I n f o " / > < / a : K e y V a l u e O f D i a g r a m O b j e c t K e y a n y T y p e z b w N T n L X > < a : K e y V a l u e O f D i a g r a m O b j e c t K e y a n y T y p e z b w N T n L X > < a : K e y > < K e y > M e a s u r e s \ I n n t e k t : p r s e n t < / K e y > < / a : K e y > < a : V a l u e   i : t y p e = " M e a s u r e G r i d N o d e V i e w S t a t e " > < C o l u m n > 3 < / C o l u m n > < L a y e d O u t > t r u e < / L a y e d O u t > < / a : V a l u e > < / a : K e y V a l u e O f D i a g r a m O b j e c t K e y a n y T y p e z b w N T n L X > < a : K e y V a l u e O f D i a g r a m O b j e c t K e y a n y T y p e z b w N T n L X > < a : K e y > < K e y > M e a s u r e s \ I n n t e k t : p r s e n t \ T a g I n f o \ F o r m u l a < / K e y > < / a : K e y > < a : V a l u e   i : t y p e = " M e a s u r e G r i d V i e w S t a t e I D i a g r a m T a g A d d i t i o n a l I n f o " / > < / a : K e y V a l u e O f D i a g r a m O b j e c t K e y a n y T y p e z b w N T n L X > < a : K e y V a l u e O f D i a g r a m O b j e c t K e y a n y T y p e z b w N T n L X > < a : K e y > < K e y > M e a s u r e s \ I n n t e k t : p r s e n t \ T a g I n f o \ V a l u e < / K e y > < / a : K e y > < a : V a l u e   i : t y p e = " M e a s u r e G r i d V i e w S t a t e I D i a g r a m T a g A d d i t i o n a l I n f o " / > < / a : K e y V a l u e O f D i a g r a m O b j e c t K e y a n y T y p e z b w N T n L X > < a : K e y V a l u e O f D i a g r a m O b j e c t K e y a n y T y p e z b w N T n L X > < a : K e y > < K e y > C o l u m n s \ s t a t i s t i k k v a r i a b e l < / K e y > < / a : K e y > < a : V a l u e   i : t y p e = " M e a s u r e G r i d N o d e V i e w S t a t e " > < L a y e d O u t > t r u e < / L a y e d O u t > < / a : V a l u e > < / a : K e y V a l u e O f D i a g r a m O b j e c t K e y a n y T y p e z b w N T n L X > < a : K e y V a l u e O f D i a g r a m O b j e c t K e y a n y T y p e z b w N T n L X > < a : K e y > < K e y > C o l u m n s \ f y l k e _ n r < / K e y > < / a : K e y > < a : V a l u e   i : t y p e = " M e a s u r e G r i d N o d e V i e w S t a t e " > < C o l u m n > 1 < / C o l u m n > < L a y e d O u t > t r u e < / L a y e d O u t > < / a : V a l u e > < / a : K e y V a l u e O f D i a g r a m O b j e c t K e y a n y T y p e z b w N T n L X > < a : K e y V a l u e O f D i a g r a m O b j e c t K e y a n y T y p e z b w N T n L X > < a : K e y > < K e y > C o l u m n s \ � r < / K e y > < / a : K e y > < a : V a l u e   i : t y p e = " M e a s u r e G r i d N o d e V i e w S t a t e " > < C o l u m n > 2 < / C o l u m n > < L a y e d O u t > t r u e < / L a y e d O u t > < / a : V a l u e > < / a : K e y V a l u e O f D i a g r a m O b j e c t K e y a n y T y p e z b w N T n L X > < a : K e y V a l u e O f D i a g r a m O b j e c t K e y a n y T y p e z b w N T n L X > < a : K e y > < K e y > C o l u m n s \ V e r d i < / K e y > < / a : K e y > < a : V a l u e   i : t y p e = " M e a s u r e G r i d N o d e V i e w S t a t e " > < C o l u m n > 3 < / C o l u m n > < L a y e d O u t > t r u e < / L a y e d O u t > < / a : V a l u e > < / a : K e y V a l u e O f D i a g r a m O b j e c t K e y a n y T y p e z b w N T n L X > < a : K e y V a l u e O f D i a g r a m O b j e c t K e y a n y T y p e z b w N T n L X > < a : K e y > < K e y > L i n k s \ & l t ; C o l u m n s \ S u m   a v   V e r d i   2 & g t ; - & l t ; M e a s u r e s \ V e r d i & g t ; < / K e y > < / a : K e y > < a : V a l u e   i : t y p e = " M e a s u r e G r i d V i e w S t a t e I D i a g r a m L i n k " / > < / a : K e y V a l u e O f D i a g r a m O b j e c t K e y a n y T y p e z b w N T n L X > < a : K e y V a l u e O f D i a g r a m O b j e c t K e y a n y T y p e z b w N T n L X > < a : K e y > < K e y > L i n k s \ & l t ; C o l u m n s \ S u m   a v   V e r d i   2 & g t ; - & l t ; M e a s u r e s \ V e r d i & g t ; \ C O L U M N < / K e y > < / a : K e y > < a : V a l u e   i : t y p e = " M e a s u r e G r i d V i e w S t a t e I D i a g r a m L i n k E n d p o i n t " / > < / a : K e y V a l u e O f D i a g r a m O b j e c t K e y a n y T y p e z b w N T n L X > < a : K e y V a l u e O f D i a g r a m O b j e c t K e y a n y T y p e z b w N T n L X > < a : K e y > < K e y > L i n k s \ & l t ; C o l u m n s \ S u m   a v   V e r d i   2 & g t ; - & l t ; M e a s u r e s \ V e r d i & g t ; \ M E A S U R E < / K e y > < / a : K e y > < a : V a l u e   i : t y p e = " M e a s u r e G r i d V i e w S t a t e I D i a g r a m L i n k E n d p o i n t " / > < / a : K e y V a l u e O f D i a g r a m O b j e c t K e y a n y T y p e z b w N T n L X > < a : K e y V a l u e O f D i a g r a m O b j e c t K e y a n y T y p e z b w N T n L X > < a : K e y > < K e y > L i n k s \ & l t ; C o l u m n s \ A n t a l l   a v   V e r d i   2 & g t ; - & l t ; M e a s u r e s \ V e r d i & g t ; < / K e y > < / a : K e y > < a : V a l u e   i : t y p e = " M e a s u r e G r i d V i e w S t a t e I D i a g r a m L i n k " / > < / a : K e y V a l u e O f D i a g r a m O b j e c t K e y a n y T y p e z b w N T n L X > < a : K e y V a l u e O f D i a g r a m O b j e c t K e y a n y T y p e z b w N T n L X > < a : K e y > < K e y > L i n k s \ & l t ; C o l u m n s \ A n t a l l   a v   V e r d i   2 & g t ; - & l t ; M e a s u r e s \ V e r d i & g t ; \ C O L U M N < / K e y > < / a : K e y > < a : V a l u e   i : t y p e = " M e a s u r e G r i d V i e w S t a t e I D i a g r a m L i n k E n d p o i n t " / > < / a : K e y V a l u e O f D i a g r a m O b j e c t K e y a n y T y p e z b w N T n L X > < a : K e y V a l u e O f D i a g r a m O b j e c t K e y a n y T y p e z b w N T n L X > < a : K e y > < K e y > L i n k s \ & l t ; C o l u m n s \ A n t a l l   a v   V e r d i   2 & g t ; - & l t ; M e a s u r e s \ V e r d i & g t ; \ M E A S U R E < / K e y > < / a : K e y > < a : V a l u e   i : t y p e = " M e a s u r e G r i d V i e w S t a t e I D i a g r a m L i n k E n d p o i n t " / > < / a : K e y V a l u e O f D i a g r a m O b j e c t K e y a n y T y p e z b w N T n L X > < / V i e w S t a t e s > < / D i a g r a m M a n a g e r . S e r i a l i z a b l e D i a g r a m > < D i a g r a m M a n a g e r . S e r i a l i z a b l e D i a g r a m > < A d a p t e r   i : t y p e = " M e a s u r e D i a g r a m S a n d b o x A d a p t e r " > < T a b l e N a m e > T _ 0 9 8 2 3 _ g j e l d _ r e n t e u t g i f t e r < / 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 T _ 0 9 8 2 3 _ g j e l d _ r e n t e u t g i f t e r < / 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 M e a s u r e s \ G j e l d < / K e y > < / D i a g r a m O b j e c t K e y > < D i a g r a m O b j e c t K e y > < K e y > M e a s u r e s \ G j e l d \ T a g I n f o \ F o r m u l a < / K e y > < / D i a g r a m O b j e c t K e y > < D i a g r a m O b j e c t K e y > < K e y > M e a s u r e s \ G j e l d \ T a g I n f o \ V a l u e < / K e y > < / D i a g r a m O b j e c t K e y > < D i a g r a m O b j e c t K e y > < K e y > M e a s u r e s \ A v e r a g e   o f   V e r d i   2 < / K e y > < / D i a g r a m O b j e c t K e y > < D i a g r a m O b j e c t K e y > < K e y > M e a s u r e s \ A v e r a g e   o f   V e r d i   2 \ T a g I n f o \ F o r m u l a < / K e y > < / D i a g r a m O b j e c t K e y > < D i a g r a m O b j e c t K e y > < K e y > M e a s u r e s \ A v e r a g e   o f   V e r d i   2 \ T a g I n f o \ V a l u e < / K e y > < / D i a g r a m O b j e c t K e y > < D i a g r a m O b j e c t K e y > < K e y > M e a s u r e s \ S u m   a v   V e r d i   4 < / K e y > < / D i a g r a m O b j e c t K e y > < D i a g r a m O b j e c t K e y > < K e y > M e a s u r e s \ S u m   a v   V e r d i   4 \ T a g I n f o \ F o r m u l a < / K e y > < / D i a g r a m O b j e c t K e y > < D i a g r a m O b j e c t K e y > < K e y > M e a s u r e s \ S u m   a v   V e r d i   4 \ T a g I n f o \ V a l u e < / K e y > < / D i a g r a m O b j e c t K e y > < D i a g r a m O b j e c t K e y > < K e y > C o l u m n s \ s t a t i s t i k k v a r i a b e l < / K e y > < / D i a g r a m O b j e c t K e y > < D i a g r a m O b j e c t K e y > < K e y > C o l u m n s \ f y l k e _ n r < / K e y > < / D i a g r a m O b j e c t K e y > < D i a g r a m O b j e c t K e y > < K e y > C o l u m n s \ � r < / K e y > < / D i a g r a m O b j e c t K e y > < D i a g r a m O b j e c t K e y > < K e y > C o l u m n s \ V e r d i < / K e y > < / D i a g r a m O b j e c t K e y > < D i a g r a m O b j e c t K e y > < K e y > L i n k s \ & l t ; C o l u m n s \ S u m   a v   V e r d i   4 & g t ; - & l t ; M e a s u r e s \ V e r d i & g t ; < / K e y > < / D i a g r a m O b j e c t K e y > < D i a g r a m O b j e c t K e y > < K e y > L i n k s \ & l t ; C o l u m n s \ S u m   a v   V e r d i   4 & g t ; - & l t ; M e a s u r e s \ V e r d i & g t ; \ C O L U M N < / K e y > < / D i a g r a m O b j e c t K e y > < D i a g r a m O b j e c t K e y > < K e y > L i n k s \ & l t ; C o l u m n s \ S u m   a v   V e r d i   4 & g t ; - & l t ; M e a s u r e s \ V e r d i & g t ; \ M E A S U R E 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 M e a s u r e s \ G j e l d < / K e y > < / a : K e y > < a : V a l u e   i : t y p e = " M e a s u r e G r i d N o d e V i e w S t a t e " > < C o l u m n > 3 < / C o l u m n > < L a y e d O u t > t r u e < / L a y e d O u t > < / a : V a l u e > < / a : K e y V a l u e O f D i a g r a m O b j e c t K e y a n y T y p e z b w N T n L X > < a : K e y V a l u e O f D i a g r a m O b j e c t K e y a n y T y p e z b w N T n L X > < a : K e y > < K e y > M e a s u r e s \ G j e l d \ T a g I n f o \ F o r m u l a < / K e y > < / a : K e y > < a : V a l u e   i : t y p e = " M e a s u r e G r i d V i e w S t a t e I D i a g r a m T a g A d d i t i o n a l I n f o " / > < / a : K e y V a l u e O f D i a g r a m O b j e c t K e y a n y T y p e z b w N T n L X > < a : K e y V a l u e O f D i a g r a m O b j e c t K e y a n y T y p e z b w N T n L X > < a : K e y > < K e y > M e a s u r e s \ G j e l d \ T a g I n f o \ V a l u e < / K e y > < / a : K e y > < a : V a l u e   i : t y p e = " M e a s u r e G r i d V i e w S t a t e I D i a g r a m T a g A d d i t i o n a l I n f o " / > < / a : K e y V a l u e O f D i a g r a m O b j e c t K e y a n y T y p e z b w N T n L X > < a : K e y V a l u e O f D i a g r a m O b j e c t K e y a n y T y p e z b w N T n L X > < a : K e y > < K e y > M e a s u r e s \ A v e r a g e   o f   V e r d i   2 < / K e y > < / a : K e y > < a : V a l u e   i : t y p e = " M e a s u r e G r i d N o d e V i e w S t a t e " > < C o l u m n > 3 < / C o l u m n > < L a y e d O u t > t r u e < / L a y e d O u t > < R o w > 1 < / R o w > < / a : V a l u e > < / a : K e y V a l u e O f D i a g r a m O b j e c t K e y a n y T y p e z b w N T n L X > < a : K e y V a l u e O f D i a g r a m O b j e c t K e y a n y T y p e z b w N T n L X > < a : K e y > < K e y > M e a s u r e s \ A v e r a g e   o f   V e r d i   2 \ T a g I n f o \ F o r m u l a < / K e y > < / a : K e y > < a : V a l u e   i : t y p e = " M e a s u r e G r i d V i e w S t a t e I D i a g r a m T a g A d d i t i o n a l I n f o " / > < / a : K e y V a l u e O f D i a g r a m O b j e c t K e y a n y T y p e z b w N T n L X > < a : K e y V a l u e O f D i a g r a m O b j e c t K e y a n y T y p e z b w N T n L X > < a : K e y > < K e y > M e a s u r e s \ A v e r a g e   o f   V e r d i   2 \ T a g I n f o \ V a l u e < / K e y > < / a : K e y > < a : V a l u e   i : t y p e = " M e a s u r e G r i d V i e w S t a t e I D i a g r a m T a g A d d i t i o n a l I n f o " / > < / a : K e y V a l u e O f D i a g r a m O b j e c t K e y a n y T y p e z b w N T n L X > < a : K e y V a l u e O f D i a g r a m O b j e c t K e y a n y T y p e z b w N T n L X > < a : K e y > < K e y > M e a s u r e s \ S u m   a v   V e r d i   4 < / K e y > < / a : K e y > < a : V a l u e   i : t y p e = " M e a s u r e G r i d N o d e V i e w S t a t e " > < C o l u m n > 3 < / C o l u m n > < L a y e d O u t > t r u e < / L a y e d O u t > < W a s U I I n v i s i b l e > t r u e < / W a s U I I n v i s i b l e > < / a : V a l u e > < / a : K e y V a l u e O f D i a g r a m O b j e c t K e y a n y T y p e z b w N T n L X > < a : K e y V a l u e O f D i a g r a m O b j e c t K e y a n y T y p e z b w N T n L X > < a : K e y > < K e y > M e a s u r e s \ S u m   a v   V e r d i   4 \ T a g I n f o \ F o r m u l a < / K e y > < / a : K e y > < a : V a l u e   i : t y p e = " M e a s u r e G r i d V i e w S t a t e I D i a g r a m T a g A d d i t i o n a l I n f o " / > < / a : K e y V a l u e O f D i a g r a m O b j e c t K e y a n y T y p e z b w N T n L X > < a : K e y V a l u e O f D i a g r a m O b j e c t K e y a n y T y p e z b w N T n L X > < a : K e y > < K e y > M e a s u r e s \ S u m   a v   V e r d i   4 \ T a g I n f o \ V a l u e < / K e y > < / a : K e y > < a : V a l u e   i : t y p e = " M e a s u r e G r i d V i e w S t a t e I D i a g r a m T a g A d d i t i o n a l I n f o " / > < / a : K e y V a l u e O f D i a g r a m O b j e c t K e y a n y T y p e z b w N T n L X > < a : K e y V a l u e O f D i a g r a m O b j e c t K e y a n y T y p e z b w N T n L X > < a : K e y > < K e y > C o l u m n s \ s t a t i s t i k k v a r i a b e l < / K e y > < / a : K e y > < a : V a l u e   i : t y p e = " M e a s u r e G r i d N o d e V i e w S t a t e " > < L a y e d O u t > t r u e < / L a y e d O u t > < / a : V a l u e > < / a : K e y V a l u e O f D i a g r a m O b j e c t K e y a n y T y p e z b w N T n L X > < a : K e y V a l u e O f D i a g r a m O b j e c t K e y a n y T y p e z b w N T n L X > < a : K e y > < K e y > C o l u m n s \ f y l k e _ n r < / K e y > < / a : K e y > < a : V a l u e   i : t y p e = " M e a s u r e G r i d N o d e V i e w S t a t e " > < C o l u m n > 1 < / C o l u m n > < L a y e d O u t > t r u e < / L a y e d O u t > < / a : V a l u e > < / a : K e y V a l u e O f D i a g r a m O b j e c t K e y a n y T y p e z b w N T n L X > < a : K e y V a l u e O f D i a g r a m O b j e c t K e y a n y T y p e z b w N T n L X > < a : K e y > < K e y > C o l u m n s \ � r < / K e y > < / a : K e y > < a : V a l u e   i : t y p e = " M e a s u r e G r i d N o d e V i e w S t a t e " > < C o l u m n > 2 < / C o l u m n > < L a y e d O u t > t r u e < / L a y e d O u t > < / a : V a l u e > < / a : K e y V a l u e O f D i a g r a m O b j e c t K e y a n y T y p e z b w N T n L X > < a : K e y V a l u e O f D i a g r a m O b j e c t K e y a n y T y p e z b w N T n L X > < a : K e y > < K e y > C o l u m n s \ V e r d i < / K e y > < / a : K e y > < a : V a l u e   i : t y p e = " M e a s u r e G r i d N o d e V i e w S t a t e " > < C o l u m n > 3 < / C o l u m n > < L a y e d O u t > t r u e < / L a y e d O u t > < / a : V a l u e > < / a : K e y V a l u e O f D i a g r a m O b j e c t K e y a n y T y p e z b w N T n L X > < a : K e y V a l u e O f D i a g r a m O b j e c t K e y a n y T y p e z b w N T n L X > < a : K e y > < K e y > L i n k s \ & l t ; C o l u m n s \ S u m   a v   V e r d i   4 & g t ; - & l t ; M e a s u r e s \ V e r d i & g t ; < / K e y > < / a : K e y > < a : V a l u e   i : t y p e = " M e a s u r e G r i d V i e w S t a t e I D i a g r a m L i n k " / > < / a : K e y V a l u e O f D i a g r a m O b j e c t K e y a n y T y p e z b w N T n L X > < a : K e y V a l u e O f D i a g r a m O b j e c t K e y a n y T y p e z b w N T n L X > < a : K e y > < K e y > L i n k s \ & l t ; C o l u m n s \ S u m   a v   V e r d i   4 & g t ; - & l t ; M e a s u r e s \ V e r d i & g t ; \ C O L U M N < / K e y > < / a : K e y > < a : V a l u e   i : t y p e = " M e a s u r e G r i d V i e w S t a t e I D i a g r a m L i n k E n d p o i n t " / > < / a : K e y V a l u e O f D i a g r a m O b j e c t K e y a n y T y p e z b w N T n L X > < a : K e y V a l u e O f D i a g r a m O b j e c t K e y a n y T y p e z b w N T n L X > < a : K e y > < K e y > L i n k s \ & l t ; C o l u m n s \ S u m   a v   V e r d i   4 & g t ; - & l t ; M e a s u r e s \ V e r d i & g t ; \ M E A S U R E < / K e y > < / a : K e y > < a : V a l u e   i : t y p e = " M e a s u r e G r i d V i e w S t a t e I D i a g r a m L i n k E n d p o i n t " / > < / a : K e y V a l u e O f D i a g r a m O b j e c t K e y a n y T y p e z b w N T n L X > < / V i e w S t a t e s > < / D i a g r a m M a n a g e r . S e r i a l i z a b l e D i a g r a m > < D i a g r a m M a n a g e r . S e r i a l i z a b l e D i a g r a m > < A d a p t e r   i : t y p e = " E R D i a g r a m S a n d b o x A d a p t e r " > < P e r s p e c t i v e N a m e / > < / A d a p t e r > < D i a g r a m T y p e > E R D i a g r a m < / D i a g r a m T y p e > < D i s p l a y C o n t e x t   i : t y p e = " D i a g r a m D i s p l a y C o n t e x t " > < P r i m a r y T a g G r o u p K e y > < K e y > T a g G r o u p s \ N o d e   T y p e s < / K e y > < / P r i m a r y T a g G r o u p K e y > < S h o w H i d d e n > t r u e < / S h o w H i d d e n > < S h o w n T a g G r o u p K e y s > < D i a g r a m O b j e c t K e y > < K e y > T a g G r o u p s \ W a r n i n g s < / K e y > < / D i a g r a m O b j e c t K e y > < / S h o w n T a g G r o u p K e y s > < T a g G r o u p H i g h l i g h t s K e y > < K e y > T a g G r o u p s \ H i g h l i g h t   R e a s o n s < / K e y > < / T a g G r o u p H i g h l i g h t s K e y > < T a g H i d d e n K e y > < K e y > S t a t i c   T a g s \ H i d d e n < / K e y > < / T a g H i d d e n K e y > < T a g H i g h l i g h t D i s a p p e a r i n g K e y > < K e y > S t a t i c   T a g s \ D e l e t i n g < / K e y > < / T a g H i g h l i g h t D i s a p p e a r i n g K e y > < T a g H i g h l i g h t P r e v i e w L i n k C r e a t i o n K e y > < K e y > S t a t i c   T a g s \ C r e a t i n g   V a l i d   R e l a t i o n s h i p < / K e y > < / T a g H i g h l i g h t P r e v i e w L i n k C r e a t i o n K e y > < T a g H i g h l i g h t R e l a t e d K e y > < K e y > S t a t i c   T a g s \ R e l a t e d < / K e y > < / T a g H i g h l i g h t R e l a t e d K e y > < T a g H i n t T e x t K e y > < K e y > S t a t i c   T a g s \ H i n t   T e x t < / K e y > < / T a g H i n t T e x t K e y > < T a g I m p l i c i t M e a s u r e K e y > < K e y > S t a t i c   T a g s \ I s   I m p l i c i t   M e a s u r e < / K e y > < / T a g I m p l i c i t M e a s u r e K e y > < T a g I n a c t i v e K e y > < K e y > S t a t i c   T a g s \ I n a c t i v e < / K e y > < / T a g I n a c t i v e K e y > < T a g P r e v i e w A c t i v e K e y > < K e y > S t a t i c   T a g s \ P r e v i e w   A c t i v e < / K e y > < / T a g P r e v i e w A c t i v e K e y > < T a g P r e v i e w I n a c t i v e K e y > < K e y > S t a t i c   T a g s \ P r e v i e w   I n a c t i v e < / K e y > < / T a g P r e v i e w I n a c t i v e K e y > < / D i s p l a y C o n t e x t > < D i s p l a y T y p e > D i a g r a m D i s p l a y < / D i s p l a y T y p e > < K e y   i : t y p e = " S a n d b o x E d i t o r D i a g r a m K e y " > < P e r s p e c t i v e / > < / K e y > < M a i n t a i n e r   i : t y p e = " E R D i a g r a m . E R D i a g r a m M a i n t a i n e r " > < A l l K e y s > < D i a g r a m O b j e c t K e y > < K e y > E R   D i a g r a m < / K e y > < / D i a g r a m O b j e c t K e y > < D i a g r a m O b j e c t K e y > < K e y > A c t i o n s \ D e l e t e < / K e y > < / D i a g r a m O b j e c t K e y > < D i a g r a m O b j e c t K e y > < K e y > A c t i o n s \ D e l e t e   f r o m   m o d e l < / K e y > < / D i a g r a m O b j e c t K e y > < D i a g r a m O b j e c t K e y > < K e y > A c t i o n s \ S e l e c t < / K e y > < / D i a g r a m O b j e c t K e y > < D i a g r a m O b j e c t K e y > < K e y > A c t i o n s \ C r e a t e   R e l a t i o n s h i p < / K e y > < / D i a g r a m O b j e c t K e y > < D i a g r a m O b j e c t K e y > < K e y > A c t i o n s \ L a u n c h   C r e a t e   R e l a t i o n s h i p   D i a l o g < / K e y > < / D i a g r a m O b j e c t K e y > < D i a g r a m O b j e c t K e y > < K e y > A c t i o n s \ L a u n c h   E d i t   R e l a t i o n s h i p   D i a l o g < / K e y > < / D i a g r a m O b j e c t K e y > < D i a g r a m O b j e c t K e y > < K e y > A c t i o n s \ C r e a t e   H i e r a r c h y   w i t h   L e v e l s < / K e y > < / D i a g r a m O b j e c t K e y > < D i a g r a m O b j e c t K e y > < K e y > A c t i o n s \ C r e a t e   E m p t y   H i e r a r c h y < / K e y > < / D i a g r a m O b j e c t K e y > < D i a g r a m O b j e c t K e y > < K e y > A c t i o n s \ R e m o v e   f r o m   H i e r a r c h y < / K e y > < / D i a g r a m O b j e c t K e y > < D i a g r a m O b j e c t K e y > < K e y > A c t i o n s \ R e n a m e   N o d e < / K e y > < / D i a g r a m O b j e c t K e y > < D i a g r a m O b j e c t K e y > < K e y > A c t i o n s \ M o v e   N o d e < / K e y > < / D i a g r a m O b j e c t K e y > < D i a g r a m O b j e c t K e y > < K e y > A c t i o n s \ H i d e   t h e   e n t i t y < / K e y > < / D i a g r a m O b j e c t K e y > < D i a g r a m O b j e c t K e y > < K e y > A c t i o n s \ U n h i d e   t h e   e n t i t y < / K e y > < / D i a g r a m O b j e c t K e y > < D i a g r a m O b j e c t K e y > < K e y > A c t i o n s \ G o T o < / K e y > < / D i a g r a m O b j e c t K e y > < D i a g r a m O b j e c t K e y > < K e y > A c t i o n s \ M o v e   U p < / K e y > < / D i a g r a m O b j e c t K e y > < D i a g r a m O b j e c t K e y > < K e y > A c t i o n s \ M o v e   D o w n < / K e y > < / D i a g r a m O b j e c t K e y > < D i a g r a m O b j e c t K e y > < K e y > A c t i o n s \ M a r k   R e l a t i o n s h i p   a s   A c t i v e < / K e y > < / D i a g r a m O b j e c t K e y > < D i a g r a m O b j e c t K e y > < K e y > A c t i o n s \ M a r k   R e l a t i o n s h i p   a s   I n a c t i v e < / K e y > < / D i a g r a m O b j e c t K e y > < D i a g r a m O b j e c t K e y > < K e y > A c t i o n s \ R e l a t i o n s h i p   C r o s s   F i l t e r   D i r e c t i o n   S i n g l e < / K e y > < / D i a g r a m O b j e c t K e y > < D i a g r a m O b j e c t K e y > < K e y > A c t i o n s \ R e l a t i o n s h i p   C r o s s   F i l t e r   D i r e c t i o n   B o t h < / K e y > < / D i a g r a m O b j e c t K e y > < D i a g r a m O b j e c t K e y > < K e y > A c t i o n s \ R e l a t i o n s h i p   E n d   P o i n t   M u l t i p l i c i t y   O n e < / K e y > < / D i a g r a m O b j e c t K e y > < D i a g r a m O b j e c t K e y > < K e y > A c t i o n s \ R e l a t i o n s h i p   E n d   P o i n t   M u l t i p l i c i t y   M a n y < / K e y > < / D i a g r a m O b j e c t K e y > < D i a g r a m O b j e c t K e y > < K e y > T a g G r o u p s \ N o d e   T y p e s < / K e y > < / D i a g r a m O b j e c t K e y > < D i a g r a m O b j e c t K e y > < K e y > T a g G r o u p s \ A d d i t i o n a l   I n f o   T y p e s < / K e y > < / D i a g r a m O b j e c t K e y > < D i a g r a m O b j e c t K e y > < K e y > T a g G r o u p s \ C a l c u l a t e d   C o l u m n s < / K e y > < / D i a g r a m O b j e c t K e y > < D i a g r a m O b j e c t K e y > < K e y > T a g G r o u p s \ W a r n i n g s < / K e y > < / D i a g r a m O b j e c t K e y > < D i a g r a m O b j e c t K e y > < K e y > T a g G r o u p s \ H i g h l i g h t   R e a s o n s < / K e y > < / D i a g r a m O b j e c t K e y > < D i a g r a m O b j e c t K e y > < K e y > T a g G r o u p s \ S t a t e < / K e y > < / D i a g r a m O b j e c t K e y > < D i a g r a m O b j e c t K e y > < K e y > T a g G r o u p s \ L i n k   R o l e s < / K e y > < / D i a g r a m O b j e c t K e y > < D i a g r a m O b j e c t K e y > < K e y > T a g G r o u p s \ L i n k   T y p e s < / K e y > < / D i a g r a m O b j e c t K e y > < D i a g r a m O b j e c t K e y > < K e y > T a g G r o u p s \ L i n k   S t a t e s < / K e y > < / D i a g r a m O b j e c t K e y > < D i a g r a m O b j e c t K e y > < K e y > D i a g r a m \ T a g G r o u p s \ D e l e t i o n   I m p a c t s < / K e y > < / D i a g r a m O b j e c t K e y > < D i a g r a m O b j e c t K e y > < K e y > T a g G r o u p s \ H i e r a r c h y   I d e n t i f i e r s < / K e y > < / D i a g r a m O b j e c t K e y > < D i a g r a m O b j e c t K e y > < K e y > T a g G r o u p s \ T a b l e   I d e n t i f i e r s < / K e y > < / D i a g r a m O b j e c t K e y > < D i a g r a m O b j e c t K e y > < K e y > T a g G r o u p s \ A c t i o n   D e s c r i p t o r s < / K e y > < / D i a g r a m O b j e c t K e y > < D i a g r a m O b j e c t K e y > < K e y > T a g G r o u p s \ H i n t   T e x t s < / K e y > < / D i a g r a m O b j e c t K e y > < D i a g r a m O b j e c t K e y > < K e y > S t a t i c   T a g s \ T a b l e < / K e y > < / D i a g r a m O b j e c t K e y > < D i a g r a m O b j e c t K e y > < K e y > S t a t i c   T a g s \ C o l u m n < / K e y > < / D i a g r a m O b j e c t K e y > < D i a g r a m O b j e c t K e y > < K e y > S t a t i c   T a g s \ M e a s u r e < / K e y > < / D i a g r a m O b j e c t K e y > < D i a g r a m O b j e c t K e y > < K e y > S t a t i c   T a g s \ H i e r a r c h y < / K e y > < / D i a g r a m O b j e c t K e y > < D i a g r a m O b j e c t K e y > < K e y > S t a t i c   T a g s \ H i e r a r c h y L e v e l < / K e y > < / D i a g r a m O b j e c t K e y > < D i a g r a m O b j e c t K e y > < K e y > S t a t i c   T a g s \ K P I < / K e y > < / D i a g r a m O b j e c t K e y > < D i a g r a m O b j e c t K e y > < K e y > S t a t i c   T a g s \ A d d i t i o n a l   I n f o   f o r   S o u r c e   C o l u m n < / K e y > < / D i a g r a m O b j e c t K e y > < D i a g r a m O b j e c t K e y > < K e y > S t a t i c   T a g s \ C a l c u l a t e d   C o l u m n < / K e y > < / D i a g r a m O b j e c t K e y > < D i a g r a m O b j e c t K e y > < K e y > S t a t i c   T a g s \ E r r o r < / K e y > < / D i a g r a m O b j e c t K e y > < D i a g r a m O b j e c t K e y > < K e y > S t a t i c   T a g s \ N o t C a l c u l a t e d < / K e y > < / D i a g r a m O b j e c t K e y > < D i a g r a m O b j e c t K e y > < K e y > S t a t i c   T a g s \ I s   I m p l i c i t   M e a s u r e < / K e y > < / D i a g r a m O b j e c t K e y > < D i a g r a m O b j e c t K e y > < K e y > S t a t i c   T a g s \ R e l a t e d < / K e y > < / D i a g r a m O b j e c t K e y > < D i a g r a m O b j e c t K e y > < K e y > S t a t i c   T a g s \ D e l e t i n g < / K e y > < / D i a g r a m O b j e c t K e y > < D i a g r a m O b j e c t K e y > < K e y > S t a t i c   T a g s \ C r e a t i n g   V a l i d   R e l a t i o n s h i p < / K e y > < / D i a g r a m O b j e c t K e y > < D i a g r a m O b j e c t K e y > < K e y > S t a t i c   T a g s \ H i d d e n < / K e y > < / D i a g r a m O b j e c t K e y > < D i a g r a m O b j e c t K e y > < K e y > S t a t i c   T a g s \ L i n k e d   T a b l e   C o l u m n < / K e y > < / D i a g r a m O b j e c t K e y > < D i a g r a m O b j e c t K e y > < K e y > S t a t i c   T a g s \ I s   r e a d o n l y < / K e y > < / D i a g r a m O b j e c t K e y > < D i a g r a m O b j e c t K e y > < K e y > S t a t i c   T a g s \ F K < / K e y > < / D i a g r a m O b j e c t K e y > < D i a g r a m O b j e c t K e y > < K e y > S t a t i c   T a g s \ P K < / K e y > < / D i a g r a m O b j e c t K e y > < D i a g r a m O b j e c t K e y > < K e y > S t a t i c   T a g s \ R e l a t i o n s h i p < / K e y > < / D i a g r a m O b j e c t K e y > < D i a g r a m O b j e c t K e y > < K e y > S t a t i c   T a g s \ A c t i v e < / K e y > < / D i a g r a m O b j e c t K e y > < D i a g r a m O b j e c t K e y > < K e y > S t a t i c   T a g s \ I n a c t i v e < / K e y > < / D i a g r a m O b j e c t K e y > < D i a g r a m O b j e c t K e y > < K e y > S t a t i c   T a g s \ P r e v i e w   A c t i v e < / K e y > < / D i a g r a m O b j e c t K e y > < D i a g r a m O b j e c t K e y > < K e y > S t a t i c   T a g s \ P r e v i e w   I n a c t i v e < / K e y > < / D i a g r a m O b j e c t K e y > < D i a g r a m O b j e c t K e y > < K e y > S t a t i c   T a g s \ C r o s s F i l t e r D i r e c t i o n < / K e y > < / D i a g r a m O b j e c t K e y > < D i a g r a m O b j e c t K e y > < K e y > S t a t i c   T a g s \ C r o s s F i l t e r D i r e c t i o n S i n g l e < / K e y > < / D i a g r a m O b j e c t K e y > < D i a g r a m O b j e c t K e y > < K e y > S t a t i c   T a g s \ C r o s s F i l t e r D i r e c t i o n B o t h < / K e y > < / D i a g r a m O b j e c t K e y > < D i a g r a m O b j e c t K e y > < K e y > S t a t i c   T a g s \ E n d P o i n t M u l t i p l i c i t y O n e < / K e y > < / D i a g r a m O b j e c t K e y > < D i a g r a m O b j e c t K e y > < K e y > S t a t i c   T a g s \ E n d P o i n t M u l t i p l i c i t y M a n y < / K e y > < / D i a g r a m O b j e c t K e y > < D i a g r a m O b j e c t K e y > < K e y > D i a g r a m \ T a g G r o u p s \ H i g h l i g h t   R e a s o n s \ T a g s \ H a r d   D e l e t i o n   I m p a c t < / K e y > < / D i a g r a m O b j e c t K e y > < D i a g r a m O b j e c t K e y > < K e y > D i a g r a m \ T a g G r o u p s \ H i g h l i g h t   R e a s o n s \ T a g s \ M i n i m u m   D e l e t i o n   I m p a c t < / K e y > < / D i a g r a m O b j e c t K e y > < D i a g r a m O b j e c t K e y > < K e y > S t a t i c   T a g s \ C a n   b e   p a r t   o f   r e l a t i o n s h i p < / K e y > < / D i a g r a m O b j e c t K e y > < D i a g r a m O b j e c t K e y > < K e y > S t a t i c   T a g s \ H i n t   T e x t < / K e y > < / D i a g r a m O b j e c t K e y > < D i a g r a m O b j e c t K e y > < K e y > D y n a m i c   T a g s \ T a b l e s \ & l t ; T a b l e s \ T _ 0 5 0 4 0 _ i n n t e k t & g t ; < / K e y > < / D i a g r a m O b j e c t K e y > < D i a g r a m O b j e c t K e y > < K e y > D y n a m i c   T a g s \ T a b l e s \ & l t ; T a b l e s \ T _ 0 5 0 3 8 _ G j _ s n i t t _ i n n t e k t & g t ; < / K e y > < / D i a g r a m O b j e c t K e y > < D i a g r a m O b j e c t K e y > < K e y > D y n a m i c   T a g s \ T a b l e s \ & l t ; T a b l e s \ T _ 0 5 0 4 3 _ i n n t e k t _ p r o s e n t _ a n d e l & g t ; < / K e y > < / D i a g r a m O b j e c t K e y > < D i a g r a m O b j e c t K e y > < K e y > D y n a m i c   T a g s \ T a b l e s \ & l t ; T a b l e s \ T _ 0 9 8 2 3 _ g j e l d _ r e n t e u t g i f t e r & g t ; < / K e y > < / D i a g r a m O b j e c t K e y > < D i a g r a m O b j e c t K e y > < K e y > D y n a m i c   T a g s \ T a b l e s \ & l t ; T a b l e s \ T _ f y l k e & g t ; < / K e y > < / D i a g r a m O b j e c t K e y > < D i a g r a m O b j e c t K e y > < K e y > D y n a m i c   T a g s \ T a b l e s \ & l t ; T a b l e s \ T _ f y l k e   1 & g t ; < / K e y > < / D i a g r a m O b j e c t K e y > < D i a g r a m O b j e c t K e y > < K e y > D y n a m i c   T a g s \ T a b l e s \ & l t ; T a b l e s \ n � r i n g s i n n t e k t & g t ; < / K e y > < / D i a g r a m O b j e c t K e y > < D i a g r a m O b j e c t K e y > < K e y > T a b l e s \ T _ 0 5 0 4 0 _ i n n t e k t < / K e y > < / D i a g r a m O b j e c t K e y > < D i a g r a m O b j e c t K e y > < K e y > T a b l e s \ T _ 0 5 0 4 0 _ i n n t e k t \ C o l u m n s \ s t a t i s t i k k v a r i a b e l < / K e y > < / D i a g r a m O b j e c t K e y > < D i a g r a m O b j e c t K e y > < K e y > T a b l e s \ T _ 0 5 0 4 0 _ i n n t e k t \ C o l u m n s \ f y l k e _ n r < / K e y > < / D i a g r a m O b j e c t K e y > < D i a g r a m O b j e c t K e y > < K e y > T a b l e s \ T _ 0 5 0 4 0 _ i n n t e k t \ C o l u m n s \ � r < / K e y > < / D i a g r a m O b j e c t K e y > < D i a g r a m O b j e c t K e y > < K e y > T a b l e s \ T _ 0 5 0 4 0 _ i n n t e k t \ C o l u m n s \ V e r d i < / K e y > < / D i a g r a m O b j e c t K e y > < D i a g r a m O b j e c t K e y > < K e y > T a b l e s \ T _ 0 5 0 4 0 _ i n n t e k t \ M e a s u r e s \ S u m   a v   V e r d i   2 < / K e y > < / D i a g r a m O b j e c t K e y > < D i a g r a m O b j e c t K e y > < K e y > T a b l e s \ T _ 0 5 0 4 0 _ i n n t e k t \ S u m   a v   V e r d i   2 \ A d d i t i o n a l   I n f o \ I m p l i c i t   M e a s u r e < / K e y > < / D i a g r a m O b j e c t K e y > < D i a g r a m O b j e c t K e y > < K e y > T a b l e s \ T _ 0 5 0 4 0 _ i n n t e k t \ M e a s u r e s \ A n t a l l   a v   V e r d i   2 < / K e y > < / D i a g r a m O b j e c t K e y > < D i a g r a m O b j e c t K e y > < K e y > T a b l e s \ T _ 0 5 0 4 0 _ i n n t e k t \ A n t a l l   a v   V e r d i   2 \ A d d i t i o n a l   I n f o \ I m p l i c i t   M e a s u r e < / K e y > < / D i a g r a m O b j e c t K e y > < D i a g r a m O b j e c t K e y > < K e y > T a b l e s \ T _ 0 5 0 4 0 _ i n n t e k t \ M e a s u r e s \ I n n t e k t : p r s e n t < / K e y > < / D i a g r a m O b j e c t K e y > < D i a g r a m O b j e c t K e y > < K e y > T a b l e s \ T _ 0 5 0 3 8 _ G j _ s n i t t _ i n n t e k t < / K e y > < / D i a g r a m O b j e c t K e y > < D i a g r a m O b j e c t K e y > < K e y > T a b l e s \ T _ 0 5 0 3 8 _ G j _ s n i t t _ i n n t e k t \ C o l u m n s \ s t a t i s t i k k v a r i a b e l < / K e y > < / D i a g r a m O b j e c t K e y > < D i a g r a m O b j e c t K e y > < K e y > T a b l e s \ T _ 0 5 0 3 8 _ G j _ s n i t t _ i n n t e k t \ C o l u m n s \ f y l k e _ n r < / K e y > < / D i a g r a m O b j e c t K e y > < D i a g r a m O b j e c t K e y > < K e y > T a b l e s \ T _ 0 5 0 3 8 _ G j _ s n i t t _ i n n t e k t \ C o l u m n s \ � r < / K e y > < / D i a g r a m O b j e c t K e y > < D i a g r a m O b j e c t K e y > < K e y > T a b l e s \ T _ 0 5 0 3 8 _ G j _ s n i t t _ i n n t e k t \ C o l u m n s \ V e r d i < / K e y > < / D i a g r a m O b j e c t K e y > < D i a g r a m O b j e c t K e y > < K e y > T a b l e s \ T _ 0 5 0 3 8 _ G j _ s n i t t _ i n n t e k t \ M e a s u r e s \ S u m   a v   V e r d i < / K e y > < / D i a g r a m O b j e c t K e y > < D i a g r a m O b j e c t K e y > < K e y > T a b l e s \ T _ 0 5 0 3 8 _ G j _ s n i t t _ i n n t e k t \ S u m   a v   V e r d i \ A d d i t i o n a l   I n f o \ I m p l i c i t   M e a s u r e < / K e y > < / D i a g r a m O b j e c t K e y > < D i a g r a m O b j e c t K e y > < K e y > T a b l e s \ T _ 0 5 0 3 8 _ G j _ s n i t t _ i n n t e k t \ M e a s u r e s \ A n t a l l   a v   V e r d i < / K e y > < / D i a g r a m O b j e c t K e y > < D i a g r a m O b j e c t K e y > < K e y > T a b l e s \ T _ 0 5 0 3 8 _ G j _ s n i t t _ i n n t e k t \ A n t a l l   a v   V e r d i \ A d d i t i o n a l   I n f o \ I m p l i c i t   M e a s u r e < / K e y > < / D i a g r a m O b j e c t K e y > < D i a g r a m O b j e c t K e y > < K e y > T a b l e s \ T _ 0 5 0 3 8 _ G j _ s n i t t _ i n n t e k t \ M e a s u r e s \ G j s n _ i n n t e k t < / K e y > < / D i a g r a m O b j e c t K e y > < D i a g r a m O b j e c t K e y > < K e y > T a b l e s \ T _ 0 5 0 3 8 _ G j _ s n i t t _ i n n t e k t \ M e a s u r e s \ A v e r a g e   o f   V e r d i < / K e y > < / D i a g r a m O b j e c t K e y > < D i a g r a m O b j e c t K e y > < K e y > T a b l e s \ T _ 0 5 0 4 3 _ i n n t e k t _ p r o s e n t _ a n d e l < / K e y > < / D i a g r a m O b j e c t K e y > < D i a g r a m O b j e c t K e y > < K e y > T a b l e s \ T _ 0 5 0 4 3 _ i n n t e k t _ p r o s e n t _ a n d e l \ C o l u m n s \ s t a t i s t i k k v a r i a b e l < / K e y > < / D i a g r a m O b j e c t K e y > < D i a g r a m O b j e c t K e y > < K e y > T a b l e s \ T _ 0 5 0 4 3 _ i n n t e k t _ p r o s e n t _ a n d e l \ C o l u m n s \ f y l k e _ n r < / K e y > < / D i a g r a m O b j e c t K e y > < D i a g r a m O b j e c t K e y > < K e y > T a b l e s \ T _ 0 5 0 4 3 _ i n n t e k t _ p r o s e n t _ a n d e l \ C o l u m n s \ � r < / K e y > < / D i a g r a m O b j e c t K e y > < D i a g r a m O b j e c t K e y > < K e y > T a b l e s \ T _ 0 5 0 4 3 _ i n n t e k t _ p r o s e n t _ a n d e l \ C o l u m n s \ V e r d i < / K e y > < / D i a g r a m O b j e c t K e y > < D i a g r a m O b j e c t K e y > < K e y > T a b l e s \ T _ 0 5 0 4 3 _ i n n t e k t _ p r o s e n t _ a n d e l \ M e a s u r e s \ S u m   a v   V e r d i   3 < / K e y > < / D i a g r a m O b j e c t K e y > < D i a g r a m O b j e c t K e y > < K e y > T a b l e s \ T _ 0 5 0 4 3 _ i n n t e k t _ p r o s e n t _ a n d e l \ S u m   a v   V e r d i   3 \ A d d i t i o n a l   I n f o \ I m p l i c i t   M e a s u r e < / K e y > < / D i a g r a m O b j e c t K e y > < D i a g r a m O b j e c t K e y > < K e y > T a b l e s \ T _ 0 5 0 4 3 _ i n n t e k t _ p r o s e n t _ a n d e l \ M e a s u r e s \ A N d e l _ i n n t e k t < / K e y > < / D i a g r a m O b j e c t K e y > < D i a g r a m O b j e c t K e y > < K e y > T a b l e s \ T _ 0 9 8 2 3 _ g j e l d _ r e n t e u t g i f t e r < / K e y > < / D i a g r a m O b j e c t K e y > < D i a g r a m O b j e c t K e y > < K e y > T a b l e s \ T _ 0 9 8 2 3 _ g j e l d _ r e n t e u t g i f t e r \ C o l u m n s \ s t a t i s t i k k v a r i a b e l < / K e y > < / D i a g r a m O b j e c t K e y > < D i a g r a m O b j e c t K e y > < K e y > T a b l e s \ T _ 0 9 8 2 3 _ g j e l d _ r e n t e u t g i f t e r \ C o l u m n s \ f y l k e _ n r < / K e y > < / D i a g r a m O b j e c t K e y > < D i a g r a m O b j e c t K e y > < K e y > T a b l e s \ T _ 0 9 8 2 3 _ g j e l d _ r e n t e u t g i f t e r \ C o l u m n s \ � r < / K e y > < / D i a g r a m O b j e c t K e y > < D i a g r a m O b j e c t K e y > < K e y > T a b l e s \ T _ 0 9 8 2 3 _ g j e l d _ r e n t e u t g i f t e r \ C o l u m n s \ V e r d i < / K e y > < / D i a g r a m O b j e c t K e y > < D i a g r a m O b j e c t K e y > < K e y > T a b l e s \ T _ 0 9 8 2 3 _ g j e l d _ r e n t e u t g i f t e r \ M e a s u r e s \ S u m   a v   V e r d i   4 < / K e y > < / D i a g r a m O b j e c t K e y > < D i a g r a m O b j e c t K e y > < K e y > T a b l e s \ T _ 0 9 8 2 3 _ g j e l d _ r e n t e u t g i f t e r \ S u m   a v   V e r d i   4 \ A d d i t i o n a l   I n f o \ I m p l i c i t   M e a s u r e < / K e y > < / D i a g r a m O b j e c t K e y > < D i a g r a m O b j e c t K e y > < K e y > T a b l e s \ T _ 0 9 8 2 3 _ g j e l d _ r e n t e u t g i f t e r \ M e a s u r e s \ G j e l d < / K e y > < / D i a g r a m O b j e c t K e y > < D i a g r a m O b j e c t K e y > < K e y > T a b l e s \ T _ 0 9 8 2 3 _ g j e l d _ r e n t e u t g i f t e r \ M e a s u r e s \ A v e r a g e   o f   V e r d i   2 < / K e y > < / D i a g r a m O b j e c t K e y > < D i a g r a m O b j e c t K e y > < K e y > T a b l e s \ T _ f y l k e < / K e y > < / D i a g r a m O b j e c t K e y > < D i a g r a m O b j e c t K e y > < K e y > T a b l e s \ T _ f y l k e \ C o l u m n s \ f y l k e _ n r < / K e y > < / D i a g r a m O b j e c t K e y > < D i a g r a m O b j e c t K e y > < K e y > T a b l e s \ T _ f y l k e \ C o l u m n s \ f y l k e < / K e y > < / D i a g r a m O b j e c t K e y > < D i a g r a m O b j e c t K e y > < K e y > T a b l e s \ T _ f y l k e   1 < / K e y > < / D i a g r a m O b j e c t K e y > < D i a g r a m O b j e c t K e y > < K e y > T a b l e s \ T _ f y l k e   1 \ C o l u m n s \ f y l k e _ n r < / K e y > < / D i a g r a m O b j e c t K e y > < D i a g r a m O b j e c t K e y > < K e y > T a b l e s \ T _ f y l k e   1 \ C o l u m n s \ f y l k e < / K e y > < / D i a g r a m O b j e c t K e y > < D i a g r a m O b j e c t K e y > < K e y > T a b l e s \ n � r i n g s i n n t e k t < / K e y > < / D i a g r a m O b j e c t K e y > < D i a g r a m O b j e c t K e y > < K e y > T a b l e s \ n � r i n g s i n n t e k t \ C o l u m n s \ s t a t i s t i k k v a r i a b e l < / K e y > < / D i a g r a m O b j e c t K e y > < D i a g r a m O b j e c t K e y > < K e y > T a b l e s \ n � r i n g s i n n t e k t \ C o l u m n s \ r e g i o n < / K e y > < / D i a g r a m O b j e c t K e y > < D i a g r a m O b j e c t K e y > < K e y > T a b l e s \ n � r i n g s i n n t e k t \ C o l u m n s \ � r < / K e y > < / D i a g r a m O b j e c t K e y > < D i a g r a m O b j e c t K e y > < K e y > T a b l e s \ n � r i n g s i n n t e k t \ C o l u m n s \ V e r d i < / K e y > < / D i a g r a m O b j e c t K e y > < D i a g r a m O b j e c t K e y > < K e y > T a b l e s \ n � r i n g s i n n t e k t \ M e a s u r e s \ S u m   a v   V e r d i   5 < / K e y > < / D i a g r a m O b j e c t K e y > < D i a g r a m O b j e c t K e y > < K e y > T a b l e s \ n � r i n g s i n n t e k t \ S u m   a v   V e r d i   5 \ A d d i t i o n a l   I n f o \ I m p l i c i t   M e a s u r e < / K e y > < / D i a g r a m O b j e c t K e y > < D i a g r a m O b j e c t K e y > < K e y > R e l a t i o n s h i p s \ & l t ; T a b l e s \ T _ 0 5 0 4 0 _ i n n t e k t \ C o l u m n s \ f y l k e _ n r & g t ; - & l t ; T a b l e s \ T _ f y l k e \ C o l u m n s \ f y l k e _ n r & g t ; < / K e y > < / D i a g r a m O b j e c t K e y > < D i a g r a m O b j e c t K e y > < K e y > R e l a t i o n s h i p s \ & l t ; T a b l e s \ T _ 0 5 0 4 0 _ i n n t e k t \ C o l u m n s \ f y l k e _ n r & g t ; - & l t ; T a b l e s \ T _ f y l k e \ C o l u m n s \ f y l k e _ n r & g t ; \ F K < / K e y > < / D i a g r a m O b j e c t K e y > < D i a g r a m O b j e c t K e y > < K e y > R e l a t i o n s h i p s \ & l t ; T a b l e s \ T _ 0 5 0 4 0 _ i n n t e k t \ C o l u m n s \ f y l k e _ n r & g t ; - & l t ; T a b l e s \ T _ f y l k e \ C o l u m n s \ f y l k e _ n r & g t ; \ P K < / K e y > < / D i a g r a m O b j e c t K e y > < D i a g r a m O b j e c t K e y > < K e y > R e l a t i o n s h i p s \ & l t ; T a b l e s \ T _ 0 5 0 4 0 _ i n n t e k t \ C o l u m n s \ f y l k e _ n r & g t ; - & l t ; T a b l e s \ T _ f y l k e \ C o l u m n s \ f y l k e _ n r & g t ; \ C r o s s F i l t e r < / K e y > < / D i a g r a m O b j e c t K e y > < D i a g r a m O b j e c t K e y > < K e y > R e l a t i o n s h i p s \ & l t ; T a b l e s \ T _ 0 5 0 4 0 _ i n n t e k t \ C o l u m n s \ f y l k e _ n r & g t ; - & l t ; T a b l e s \ T _ f y l k e   1 \ C o l u m n s \ f y l k e _ n r & g t ; < / K e y > < / D i a g r a m O b j e c t K e y > < D i a g r a m O b j e c t K e y > < K e y > R e l a t i o n s h i p s \ & l t ; T a b l e s \ T _ 0 5 0 4 0 _ i n n t e k t \ C o l u m n s \ f y l k e _ n r & g t ; - & l t ; T a b l e s \ T _ f y l k e   1 \ C o l u m n s \ f y l k e _ n r & g t ; \ F K < / K e y > < / D i a g r a m O b j e c t K e y > < D i a g r a m O b j e c t K e y > < K e y > R e l a t i o n s h i p s \ & l t ; T a b l e s \ T _ 0 5 0 4 0 _ i n n t e k t \ C o l u m n s \ f y l k e _ n r & g t ; - & l t ; T a b l e s \ T _ f y l k e   1 \ C o l u m n s \ f y l k e _ n r & g t ; \ P K < / K e y > < / D i a g r a m O b j e c t K e y > < D i a g r a m O b j e c t K e y > < K e y > R e l a t i o n s h i p s \ & l t ; T a b l e s \ T _ 0 5 0 4 0 _ i n n t e k t \ C o l u m n s \ f y l k e _ n r & g t ; - & l t ; T a b l e s \ T _ f y l k e   1 \ C o l u m n s \ f y l k e _ n r & g t ; \ C r o s s F i l t e r < / K e y > < / D i a g r a m O b j e c t K e y > < D i a g r a m O b j e c t K e y > < K e y > R e l a t i o n s h i p s \ & l t ; T a b l e s \ T _ 0 5 0 3 8 _ G j _ s n i t t _ i n n t e k t \ C o l u m n s \ f y l k e _ n r & g t ; - & l t ; T a b l e s \ T _ f y l k e \ C o l u m n s \ f y l k e _ n r & g t ; < / K e y > < / D i a g r a m O b j e c t K e y > < D i a g r a m O b j e c t K e y > < K e y > R e l a t i o n s h i p s \ & l t ; T a b l e s \ T _ 0 5 0 3 8 _ G j _ s n i t t _ i n n t e k t \ C o l u m n s \ f y l k e _ n r & g t ; - & l t ; T a b l e s \ T _ f y l k e \ C o l u m n s \ f y l k e _ n r & g t ; \ F K < / K e y > < / D i a g r a m O b j e c t K e y > < D i a g r a m O b j e c t K e y > < K e y > R e l a t i o n s h i p s \ & l t ; T a b l e s \ T _ 0 5 0 3 8 _ G j _ s n i t t _ i n n t e k t \ C o l u m n s \ f y l k e _ n r & g t ; - & l t ; T a b l e s \ T _ f y l k e \ C o l u m n s \ f y l k e _ n r & g t ; \ P K < / K e y > < / D i a g r a m O b j e c t K e y > < D i a g r a m O b j e c t K e y > < K e y > R e l a t i o n s h i p s \ & l t ; T a b l e s \ T _ 0 5 0 3 8 _ G j _ s n i t t _ i n n t e k t \ C o l u m n s \ f y l k e _ n r & g t ; - & l t ; T a b l e s \ T _ f y l k e \ C o l u m n s \ f y l k e _ n r & g t ; \ C r o s s F i l t e r < / K e y > < / D i a g r a m O b j e c t K e y > < D i a g r a m O b j e c t K e y > < K e y > R e l a t i o n s h i p s \ & l t ; T a b l e s \ T _ 0 5 0 3 8 _ G j _ s n i t t _ i n n t e k t \ C o l u m n s \ f y l k e _ n r & g t ; - & l t ; T a b l e s \ T _ f y l k e   1 \ C o l u m n s \ f y l k e _ n r & g t ; < / K e y > < / D i a g r a m O b j e c t K e y > < D i a g r a m O b j e c t K e y > < K e y > R e l a t i o n s h i p s \ & l t ; T a b l e s \ T _ 0 5 0 3 8 _ G j _ s n i t t _ i n n t e k t \ C o l u m n s \ f y l k e _ n r & g t ; - & l t ; T a b l e s \ T _ f y l k e   1 \ C o l u m n s \ f y l k e _ n r & g t ; \ F K < / K e y > < / D i a g r a m O b j e c t K e y > < D i a g r a m O b j e c t K e y > < K e y > R e l a t i o n s h i p s \ & l t ; T a b l e s \ T _ 0 5 0 3 8 _ G j _ s n i t t _ i n n t e k t \ C o l u m n s \ f y l k e _ n r & g t ; - & l t ; T a b l e s \ T _ f y l k e   1 \ C o l u m n s \ f y l k e _ n r & g t ; \ P K < / K e y > < / D i a g r a m O b j e c t K e y > < D i a g r a m O b j e c t K e y > < K e y > R e l a t i o n s h i p s \ & l t ; T a b l e s \ T _ 0 5 0 3 8 _ G j _ s n i t t _ i n n t e k t \ C o l u m n s \ f y l k e _ n r & g t ; - & l t ; T a b l e s \ T _ f y l k e   1 \ C o l u m n s \ f y l k e _ n r & g t ; \ C r o s s F i l t e r < / K e y > < / D i a g r a m O b j e c t K e y > < D i a g r a m O b j e c t K e y > < K e y > R e l a t i o n s h i p s \ & l t ; T a b l e s \ T _ 0 5 0 4 3 _ i n n t e k t _ p r o s e n t _ a n d e l \ C o l u m n s \ f y l k e _ n r & g t ; - & l t ; T a b l e s \ T _ f y l k e \ C o l u m n s \ f y l k e _ n r & g t ; < / K e y > < / D i a g r a m O b j e c t K e y > < D i a g r a m O b j e c t K e y > < K e y > R e l a t i o n s h i p s \ & l t ; T a b l e s \ T _ 0 5 0 4 3 _ i n n t e k t _ p r o s e n t _ a n d e l \ C o l u m n s \ f y l k e _ n r & g t ; - & l t ; T a b l e s \ T _ f y l k e \ C o l u m n s \ f y l k e _ n r & g t ; \ F K < / K e y > < / D i a g r a m O b j e c t K e y > < D i a g r a m O b j e c t K e y > < K e y > R e l a t i o n s h i p s \ & l t ; T a b l e s \ T _ 0 5 0 4 3 _ i n n t e k t _ p r o s e n t _ a n d e l \ C o l u m n s \ f y l k e _ n r & g t ; - & l t ; T a b l e s \ T _ f y l k e \ C o l u m n s \ f y l k e _ n r & g t ; \ P K < / K e y > < / D i a g r a m O b j e c t K e y > < D i a g r a m O b j e c t K e y > < K e y > R e l a t i o n s h i p s \ & l t ; T a b l e s \ T _ 0 5 0 4 3 _ i n n t e k t _ p r o s e n t _ a n d e l \ C o l u m n s \ f y l k e _ n r & g t ; - & l t ; T a b l e s \ T _ f y l k e \ C o l u m n s \ f y l k e _ n r & g t ; \ C r o s s F i l t e r < / K e y > < / D i a g r a m O b j e c t K e y > < D i a g r a m O b j e c t K e y > < K e y > R e l a t i o n s h i p s \ & l t ; T a b l e s \ T _ 0 9 8 2 3 _ g j e l d _ r e n t e u t g i f t e r \ C o l u m n s \ f y l k e _ n r & g t ; - & l t ; T a b l e s \ T _ f y l k e \ C o l u m n s \ f y l k e _ n r & g t ; < / K e y > < / D i a g r a m O b j e c t K e y > < D i a g r a m O b j e c t K e y > < K e y > R e l a t i o n s h i p s \ & l t ; T a b l e s \ T _ 0 9 8 2 3 _ g j e l d _ r e n t e u t g i f t e r \ C o l u m n s \ f y l k e _ n r & g t ; - & l t ; T a b l e s \ T _ f y l k e \ C o l u m n s \ f y l k e _ n r & g t ; \ F K < / K e y > < / D i a g r a m O b j e c t K e y > < D i a g r a m O b j e c t K e y > < K e y > R e l a t i o n s h i p s \ & l t ; T a b l e s \ T _ 0 9 8 2 3 _ g j e l d _ r e n t e u t g i f t e r \ C o l u m n s \ f y l k e _ n r & g t ; - & l t ; T a b l e s \ T _ f y l k e \ C o l u m n s \ f y l k e _ n r & g t ; \ P K < / K e y > < / D i a g r a m O b j e c t K e y > < D i a g r a m O b j e c t K e y > < K e y > R e l a t i o n s h i p s \ & l t ; T a b l e s \ T _ 0 9 8 2 3 _ g j e l d _ r e n t e u t g i f t e r \ C o l u m n s \ f y l k e _ n r & g t ; - & l t ; T a b l e s \ T _ f y l k e \ C o l u m n s \ f y l k e _ n r & g t ; \ C r o s s F i l t e r < / K e y > < / D i a g r a m O b j e c t K e y > < D i a g r a m O b j e c t K e y > < K e y > R e l a t i o n s h i p s \ & l t ; T a b l e s \ T _ 0 9 8 2 3 _ g j e l d _ r e n t e u t g i f t e r \ C o l u m n s \ f y l k e _ n r & g t ; - & l t ; T a b l e s \ T _ f y l k e   1 \ C o l u m n s \ f y l k e _ n r & g t ; < / K e y > < / D i a g r a m O b j e c t K e y > < D i a g r a m O b j e c t K e y > < K e y > R e l a t i o n s h i p s \ & l t ; T a b l e s \ T _ 0 9 8 2 3 _ g j e l d _ r e n t e u t g i f t e r \ C o l u m n s \ f y l k e _ n r & g t ; - & l t ; T a b l e s \ T _ f y l k e   1 \ C o l u m n s \ f y l k e _ n r & g t ; \ F K < / K e y > < / D i a g r a m O b j e c t K e y > < D i a g r a m O b j e c t K e y > < K e y > R e l a t i o n s h i p s \ & l t ; T a b l e s \ T _ 0 9 8 2 3 _ g j e l d _ r e n t e u t g i f t e r \ C o l u m n s \ f y l k e _ n r & g t ; - & l t ; T a b l e s \ T _ f y l k e   1 \ C o l u m n s \ f y l k e _ n r & g t ; \ P K < / K e y > < / D i a g r a m O b j e c t K e y > < D i a g r a m O b j e c t K e y > < K e y > R e l a t i o n s h i p s \ & l t ; T a b l e s \ T _ 0 9 8 2 3 _ g j e l d _ r e n t e u t g i f t e r \ C o l u m n s \ f y l k e _ n r & g t ; - & l t ; T a b l e s \ T _ f y l k e   1 \ C o l u m n s \ f y l k e _ n r & g t ; \ C r o s s F i l t e r < / K e y > < / D i a g r a m O b j e c t K e y > < D i a g r a m O b j e c t K e y > < K e y > R e l a t i o n s h i p s \ & l t ; T a b l e s \ n � r i n g s i n n t e k t \ C o l u m n s \ r e g i o n & g t ; - & l t ; T a b l e s \ T _ f y l k e \ C o l u m n s \ f y l k e _ n r & g t ; < / K e y > < / D i a g r a m O b j e c t K e y > < D i a g r a m O b j e c t K e y > < K e y > R e l a t i o n s h i p s \ & l t ; T a b l e s \ n � r i n g s i n n t e k t \ C o l u m n s \ r e g i o n & g t ; - & l t ; T a b l e s \ T _ f y l k e \ C o l u m n s \ f y l k e _ n r & g t ; \ F K < / K e y > < / D i a g r a m O b j e c t K e y > < D i a g r a m O b j e c t K e y > < K e y > R e l a t i o n s h i p s \ & l t ; T a b l e s \ n � r i n g s i n n t e k t \ C o l u m n s \ r e g i o n & g t ; - & l t ; T a b l e s \ T _ f y l k e \ C o l u m n s \ f y l k e _ n r & g t ; \ P K < / K e y > < / D i a g r a m O b j e c t K e y > < D i a g r a m O b j e c t K e y > < K e y > R e l a t i o n s h i p s \ & l t ; T a b l e s \ n � r i n g s i n n t e k t \ C o l u m n s \ r e g i o n & g t ; - & l t ; T a b l e s \ T _ f y l k e \ C o l u m n s \ f y l k e _ n r & g t ; \ C r o s s F i l t e r < / K e y > < / D i a g r a m O b j e c t K e y > < / A l l K e y s > < S e l e c t e d K e y s > < D i a g r a m O b j e c t K e y > < K e y > R e l a t i o n s h i p s \ & l t ; T a b l e s \ n � r i n g s i n n t e k t \ C o l u m n s \ r e g i o n & g t ; - & l t ; T a b l e s \ T _ f y l k e \ C o l u m n s \ f y l k e _ n r & g t ; < / K e y > < / D i a g r a m O b j e c t K e y > < / S e l e c t e d K e y s > < / M a i n t a i n e r > < V i e w S t a t e F a c t o r y T y p e > M i c r o s o f t . A n a l y s i s S e r v i c e s . C o m m o n . D i a g r a m D i s p l a y V i e w S t a t e F a c t o r y < / V i e w S t a t e F a c t o r y T y p e > < V i e w S t a t e s   x m l n s : a = " h t t p : / / s c h e m a s . m i c r o s o f t . c o m / 2 0 0 3 / 1 0 / S e r i a l i z a t i o n / A r r a y s " > < a : K e y V a l u e O f D i a g r a m O b j e c t K e y a n y T y p e z b w N T n L X > < a : K e y > < K e y > E R   D i a g r a m < / K e y > < / a : K e y > < a : V a l u e   i : t y p e = " D i a g r a m D i s p l a y D i a g r a m V i e w S t a t e " > < L a y e d O u t > t r u e < / L a y e d O u t > < Z o o m P e r c e n t > 1 0 0 < / Z o o m P e r c e n t > < / a : V a l u e > < / a : K e y V a l u e O f D i a g r a m O b j e c t K e y a n y T y p e z b w N T n L X > < a : K e y V a l u e O f D i a g r a m O b j e c t K e y a n y T y p e z b w N T n L X > < a : K e y > < K e y > A c t i o n s \ D e l e t e < / K e y > < / a : K e y > < a : V a l u e   i : t y p e = " D i a g r a m D i s p l a y V i e w S t a t e I D i a g r a m A c t i o n " / > < / a : K e y V a l u e O f D i a g r a m O b j e c t K e y a n y T y p e z b w N T n L X > < a : K e y V a l u e O f D i a g r a m O b j e c t K e y a n y T y p e z b w N T n L X > < a : K e y > < K e y > A c t i o n s \ D e l e t e   f r o m   m o d e l < / K e y > < / a : K e y > < a : V a l u e   i : t y p e = " D i a g r a m D i s p l a y V i e w S t a t e I D i a g r a m A c t i o n " / > < / a : K e y V a l u e O f D i a g r a m O b j e c t K e y a n y T y p e z b w N T n L X > < a : K e y V a l u e O f D i a g r a m O b j e c t K e y a n y T y p e z b w N T n L X > < a : K e y > < K e y > A c t i o n s \ S e l e c t < / K e y > < / a : K e y > < a : V a l u e   i : t y p e = " D i a g r a m D i s p l a y V i e w S t a t e I D i a g r a m A c t i o n " / > < / a : K e y V a l u e O f D i a g r a m O b j e c t K e y a n y T y p e z b w N T n L X > < a : K e y V a l u e O f D i a g r a m O b j e c t K e y a n y T y p e z b w N T n L X > < a : K e y > < K e y > A c t i o n s \ C r e a t e   R e l a t i o n s h i p < / K e y > < / a : K e y > < a : V a l u e   i : t y p e = " D i a g r a m D i s p l a y V i e w S t a t e I D i a g r a m A c t i o n " / > < / a : K e y V a l u e O f D i a g r a m O b j e c t K e y a n y T y p e z b w N T n L X > < a : K e y V a l u e O f D i a g r a m O b j e c t K e y a n y T y p e z b w N T n L X > < a : K e y > < K e y > A c t i o n s \ L a u n c h   C r e a t e   R e l a t i o n s h i p   D i a l o g < / K e y > < / a : K e y > < a : V a l u e   i : t y p e = " D i a g r a m D i s p l a y V i e w S t a t e I D i a g r a m A c t i o n " / > < / a : K e y V a l u e O f D i a g r a m O b j e c t K e y a n y T y p e z b w N T n L X > < a : K e y V a l u e O f D i a g r a m O b j e c t K e y a n y T y p e z b w N T n L X > < a : K e y > < K e y > A c t i o n s \ L a u n c h   E d i t   R e l a t i o n s h i p   D i a l o g < / K e y > < / a : K e y > < a : V a l u e   i : t y p e = " D i a g r a m D i s p l a y V i e w S t a t e I D i a g r a m A c t i o n " / > < / a : K e y V a l u e O f D i a g r a m O b j e c t K e y a n y T y p e z b w N T n L X > < a : K e y V a l u e O f D i a g r a m O b j e c t K e y a n y T y p e z b w N T n L X > < a : K e y > < K e y > A c t i o n s \ C r e a t e   H i e r a r c h y   w i t h   L e v e l s < / K e y > < / a : K e y > < a : V a l u e   i : t y p e = " D i a g r a m D i s p l a y V i e w S t a t e I D i a g r a m A c t i o n " / > < / a : K e y V a l u e O f D i a g r a m O b j e c t K e y a n y T y p e z b w N T n L X > < a : K e y V a l u e O f D i a g r a m O b j e c t K e y a n y T y p e z b w N T n L X > < a : K e y > < K e y > A c t i o n s \ C r e a t e   E m p t y   H i e r a r c h y < / K e y > < / a : K e y > < a : V a l u e   i : t y p e = " D i a g r a m D i s p l a y V i e w S t a t e I D i a g r a m A c t i o n " / > < / a : K e y V a l u e O f D i a g r a m O b j e c t K e y a n y T y p e z b w N T n L X > < a : K e y V a l u e O f D i a g r a m O b j e c t K e y a n y T y p e z b w N T n L X > < a : K e y > < K e y > A c t i o n s \ R e m o v e   f r o m   H i e r a r c h y < / K e y > < / a : K e y > < a : V a l u e   i : t y p e = " D i a g r a m D i s p l a y V i e w S t a t e I D i a g r a m A c t i o n " / > < / a : K e y V a l u e O f D i a g r a m O b j e c t K e y a n y T y p e z b w N T n L X > < a : K e y V a l u e O f D i a g r a m O b j e c t K e y a n y T y p e z b w N T n L X > < a : K e y > < K e y > A c t i o n s \ R e n a m e   N o d e < / K e y > < / a : K e y > < a : V a l u e   i : t y p e = " D i a g r a m D i s p l a y V i e w S t a t e I D i a g r a m A c t i o n " / > < / a : K e y V a l u e O f D i a g r a m O b j e c t K e y a n y T y p e z b w N T n L X > < a : K e y V a l u e O f D i a g r a m O b j e c t K e y a n y T y p e z b w N T n L X > < a : K e y > < K e y > A c t i o n s \ M o v e   N o d e < / K e y > < / a : K e y > < a : V a l u e   i : t y p e = " D i a g r a m D i s p l a y V i e w S t a t e I D i a g r a m A c t i o n " / > < / a : K e y V a l u e O f D i a g r a m O b j e c t K e y a n y T y p e z b w N T n L X > < a : K e y V a l u e O f D i a g r a m O b j e c t K e y a n y T y p e z b w N T n L X > < a : K e y > < K e y > A c t i o n s \ H i d e   t h e   e n t i t y < / K e y > < / a : K e y > < a : V a l u e   i : t y p e = " D i a g r a m D i s p l a y V i e w S t a t e I D i a g r a m A c t i o n " / > < / a : K e y V a l u e O f D i a g r a m O b j e c t K e y a n y T y p e z b w N T n L X > < a : K e y V a l u e O f D i a g r a m O b j e c t K e y a n y T y p e z b w N T n L X > < a : K e y > < K e y > A c t i o n s \ U n h i d e   t h e   e n t i t y < / K e y > < / a : K e y > < a : V a l u e   i : t y p e = " D i a g r a m D i s p l a y V i e w S t a t e I D i a g r a m A c t i o n " / > < / a : K e y V a l u e O f D i a g r a m O b j e c t K e y a n y T y p e z b w N T n L X > < a : K e y V a l u e O f D i a g r a m O b j e c t K e y a n y T y p e z b w N T n L X > < a : K e y > < K e y > A c t i o n s \ G o T o < / K e y > < / a : K e y > < a : V a l u e   i : t y p e = " D i a g r a m D i s p l a y V i e w S t a t e I D i a g r a m A c t i o n " / > < / a : K e y V a l u e O f D i a g r a m O b j e c t K e y a n y T y p e z b w N T n L X > < a : K e y V a l u e O f D i a g r a m O b j e c t K e y a n y T y p e z b w N T n L X > < a : K e y > < K e y > A c t i o n s \ M o v e   U p < / K e y > < / a : K e y > < a : V a l u e   i : t y p e = " D i a g r a m D i s p l a y V i e w S t a t e I D i a g r a m A c t i o n " / > < / a : K e y V a l u e O f D i a g r a m O b j e c t K e y a n y T y p e z b w N T n L X > < a : K e y V a l u e O f D i a g r a m O b j e c t K e y a n y T y p e z b w N T n L X > < a : K e y > < K e y > A c t i o n s \ M o v e   D o w n < / K e y > < / a : K e y > < a : V a l u e   i : t y p e = " D i a g r a m D i s p l a y V i e w S t a t e I D i a g r a m A c t i o n " / > < / a : K e y V a l u e O f D i a g r a m O b j e c t K e y a n y T y p e z b w N T n L X > < a : K e y V a l u e O f D i a g r a m O b j e c t K e y a n y T y p e z b w N T n L X > < a : K e y > < K e y > A c t i o n s \ M a r k   R e l a t i o n s h i p   a s   A c t i v e < / K e y > < / a : K e y > < a : V a l u e   i : t y p e = " D i a g r a m D i s p l a y V i e w S t a t e I D i a g r a m A c t i o n " / > < / a : K e y V a l u e O f D i a g r a m O b j e c t K e y a n y T y p e z b w N T n L X > < a : K e y V a l u e O f D i a g r a m O b j e c t K e y a n y T y p e z b w N T n L X > < a : K e y > < K e y > A c t i o n s \ M a r k   R e l a t i o n s h i p   a s   I n a c t i v e < / K e y > < / a : K e y > < a : V a l u e   i : t y p e = " D i a g r a m D i s p l a y V i e w S t a t e I D i a g r a m A c t i o n " / > < / a : K e y V a l u e O f D i a g r a m O b j e c t K e y a n y T y p e z b w N T n L X > < a : K e y V a l u e O f D i a g r a m O b j e c t K e y a n y T y p e z b w N T n L X > < a : K e y > < K e y > A c t i o n s \ R e l a t i o n s h i p   C r o s s   F i l t e r   D i r e c t i o n   S i n g l e < / K e y > < / a : K e y > < a : V a l u e   i : t y p e = " D i a g r a m D i s p l a y V i e w S t a t e I D i a g r a m A c t i o n " / > < / a : K e y V a l u e O f D i a g r a m O b j e c t K e y a n y T y p e z b w N T n L X > < a : K e y V a l u e O f D i a g r a m O b j e c t K e y a n y T y p e z b w N T n L X > < a : K e y > < K e y > A c t i o n s \ R e l a t i o n s h i p   C r o s s   F i l t e r   D i r e c t i o n   B o t h < / K e y > < / a : K e y > < a : V a l u e   i : t y p e = " D i a g r a m D i s p l a y V i e w S t a t e I D i a g r a m A c t i o n " / > < / a : K e y V a l u e O f D i a g r a m O b j e c t K e y a n y T y p e z b w N T n L X > < a : K e y V a l u e O f D i a g r a m O b j e c t K e y a n y T y p e z b w N T n L X > < a : K e y > < K e y > A c t i o n s \ R e l a t i o n s h i p   E n d   P o i n t   M u l t i p l i c i t y   O n e < / K e y > < / a : K e y > < a : V a l u e   i : t y p e = " D i a g r a m D i s p l a y V i e w S t a t e I D i a g r a m A c t i o n " / > < / a : K e y V a l u e O f D i a g r a m O b j e c t K e y a n y T y p e z b w N T n L X > < a : K e y V a l u e O f D i a g r a m O b j e c t K e y a n y T y p e z b w N T n L X > < a : K e y > < K e y > A c t i o n s \ R e l a t i o n s h i p   E n d   P o i n t   M u l t i p l i c i t y   M a n y < / K e y > < / a : K e y > < a : V a l u e   i : t y p e = " D i a g r a m D i s p l a y V i e w S t a t e I D i a g r a m A c t i o n " / > < / a : K e y V a l u e O f D i a g r a m O b j e c t K e y a n y T y p e z b w N T n L X > < a : K e y V a l u e O f D i a g r a m O b j e c t K e y a n y T y p e z b w N T n L X > < a : K e y > < K e y > T a g G r o u p s \ N o d e   T y p e s < / K e y > < / a : K e y > < a : V a l u e   i : t y p e = " D i a g r a m D i s p l a y V i e w S t a t e I D i a g r a m T a g G r o u p " / > < / a : K e y V a l u e O f D i a g r a m O b j e c t K e y a n y T y p e z b w N T n L X > < a : K e y V a l u e O f D i a g r a m O b j e c t K e y a n y T y p e z b w N T n L X > < a : K e y > < K e y > T a g G r o u p s \ A d d i t i o n a l   I n f o   T y p e s < / K e y > < / a : K e y > < a : V a l u e   i : t y p e = " D i a g r a m D i s p l a y V i e w S t a t e I D i a g r a m T a g G r o u p " / > < / a : K e y V a l u e O f D i a g r a m O b j e c t K e y a n y T y p e z b w N T n L X > < a : K e y V a l u e O f D i a g r a m O b j e c t K e y a n y T y p e z b w N T n L X > < a : K e y > < K e y > T a g G r o u p s \ C a l c u l a t e d   C o l u m n s < / K e y > < / a : K e y > < a : V a l u e   i : t y p e = " D i a g r a m D i s p l a y V i e w S t a t e I D i a g r a m T a g G r o u p " / > < / a : K e y V a l u e O f D i a g r a m O b j e c t K e y a n y T y p e z b w N T n L X > < a : K e y V a l u e O f D i a g r a m O b j e c t K e y a n y T y p e z b w N T n L X > < a : K e y > < K e y > T a g G r o u p s \ W a r n i n g s < / K e y > < / a : K e y > < a : V a l u e   i : t y p e = " D i a g r a m D i s p l a y V i e w S t a t e I D i a g r a m T a g G r o u p " / > < / a : K e y V a l u e O f D i a g r a m O b j e c t K e y a n y T y p e z b w N T n L X > < a : K e y V a l u e O f D i a g r a m O b j e c t K e y a n y T y p e z b w N T n L X > < a : K e y > < K e y > T a g G r o u p s \ H i g h l i g h t   R e a s o n s < / K e y > < / a : K e y > < a : V a l u e   i : t y p e = " D i a g r a m D i s p l a y V i e w S t a t e I D i a g r a m T a g G r o u p " / > < / a : K e y V a l u e O f D i a g r a m O b j e c t K e y a n y T y p e z b w N T n L X > < a : K e y V a l u e O f D i a g r a m O b j e c t K e y a n y T y p e z b w N T n L X > < a : K e y > < K e y > T a g G r o u p s \ S t a t e < / K e y > < / a : K e y > < a : V a l u e   i : t y p e = " D i a g r a m D i s p l a y V i e w S t a t e I D i a g r a m T a g G r o u p " / > < / a : K e y V a l u e O f D i a g r a m O b j e c t K e y a n y T y p e z b w N T n L X > < a : K e y V a l u e O f D i a g r a m O b j e c t K e y a n y T y p e z b w N T n L X > < a : K e y > < K e y > T a g G r o u p s \ L i n k   R o l e s < / K e y > < / a : K e y > < a : V a l u e   i : t y p e = " D i a g r a m D i s p l a y V i e w S t a t e I D i a g r a m T a g G r o u p " / > < / a : K e y V a l u e O f D i a g r a m O b j e c t K e y a n y T y p e z b w N T n L X > < a : K e y V a l u e O f D i a g r a m O b j e c t K e y a n y T y p e z b w N T n L X > < a : K e y > < K e y > T a g G r o u p s \ L i n k   T y p e s < / K e y > < / a : K e y > < a : V a l u e   i : t y p e = " D i a g r a m D i s p l a y V i e w S t a t e I D i a g r a m T a g G r o u p " / > < / a : K e y V a l u e O f D i a g r a m O b j e c t K e y a n y T y p e z b w N T n L X > < a : K e y V a l u e O f D i a g r a m O b j e c t K e y a n y T y p e z b w N T n L X > < a : K e y > < K e y > T a g G r o u p s \ L i n k   S t a t e s < / K e y > < / a : K e y > < a : V a l u e   i : t y p e = " D i a g r a m D i s p l a y V i e w S t a t e I D i a g r a m T a g G r o u p " / > < / a : K e y V a l u e O f D i a g r a m O b j e c t K e y a n y T y p e z b w N T n L X > < a : K e y V a l u e O f D i a g r a m O b j e c t K e y a n y T y p e z b w N T n L X > < a : K e y > < K e y > D i a g r a m \ T a g G r o u p s \ D e l e t i o n   I m p a c t s < / K e y > < / a : K e y > < a : V a l u e   i : t y p e = " D i a g r a m D i s p l a y V i e w S t a t e I D i a g r a m T a g G r o u p " / > < / a : K e y V a l u e O f D i a g r a m O b j e c t K e y a n y T y p e z b w N T n L X > < a : K e y V a l u e O f D i a g r a m O b j e c t K e y a n y T y p e z b w N T n L X > < a : K e y > < K e y > T a g G r o u p s \ H i e r a r c h y   I d e n t i f i e r s < / K e y > < / a : K e y > < a : V a l u e   i : t y p e = " D i a g r a m D i s p l a y V i e w S t a t e I D i a g r a m T a g G r o u p " / > < / a : K e y V a l u e O f D i a g r a m O b j e c t K e y a n y T y p e z b w N T n L X > < a : K e y V a l u e O f D i a g r a m O b j e c t K e y a n y T y p e z b w N T n L X > < a : K e y > < K e y > T a g G r o u p s \ T a b l e   I d e n t i f i e r s < / K e y > < / a : K e y > < a : V a l u e   i : t y p e = " D i a g r a m D i s p l a y V i e w S t a t e I D i a g r a m T a g G r o u p " / > < / a : K e y V a l u e O f D i a g r a m O b j e c t K e y a n y T y p e z b w N T n L X > < a : K e y V a l u e O f D i a g r a m O b j e c t K e y a n y T y p e z b w N T n L X > < a : K e y > < K e y > T a g G r o u p s \ A c t i o n   D e s c r i p t o r s < / K e y > < / a : K e y > < a : V a l u e   i : t y p e = " D i a g r a m D i s p l a y V i e w S t a t e I D i a g r a m T a g G r o u p " / > < / a : K e y V a l u e O f D i a g r a m O b j e c t K e y a n y T y p e z b w N T n L X > < a : K e y V a l u e O f D i a g r a m O b j e c t K e y a n y T y p e z b w N T n L X > < a : K e y > < K e y > T a g G r o u p s \ H i n t   T e x t s < / K e y > < / a : K e y > < a : V a l u e   i : t y p e = " D i a g r a m D i s p l a y V i e w S t a t e I D i a g r a m T a g G r o u p " / > < / a : K e y V a l u e O f D i a g r a m O b j e c t K e y a n y T y p e z b w N T n L X > < a : K e y V a l u e O f D i a g r a m O b j e c t K e y a n y T y p e z b w N T n L X > < a : K e y > < K e y > S t a t i c   T a g s \ T a b l e < / K e y > < / a : K e y > < a : V a l u e   i : t y p e = " D i a g r a m D i s p l a y T a g V i e w S t a t e " > < I s N o t F i l t e r e d O u t > t r u e < / I s N o t F i l t e r e d O u t > < / a : V a l u e > < / a : K e y V a l u e O f D i a g r a m O b j e c t K e y a n y T y p e z b w N T n L X > < a : K e y V a l u e O f D i a g r a m O b j e c t K e y a n y T y p e z b w N T n L X > < a : K e y > < K e y > S t a t i c   T a g s \ C o l u m n < / K e y > < / a : K e y > < a : V a l u e   i : t y p e = " D i a g r a m D i s p l a y T a g V i e w S t a t e " > < I s N o t F i l t e r e d O u t > t r u e < / I s N o t F i l t e r e d O u t > < / a : V a l u e > < / a : K e y V a l u e O f D i a g r a m O b j e c t K e y a n y T y p e z b w N T n L X > < a : K e y V a l u e O f D i a g r a m O b j e c t K e y a n y T y p e z b w N T n L X > < a : K e y > < K e y > S t a t i c   T a g s \ M e a s u r e < / K e y > < / a : K e y > < a : V a l u e   i : t y p e = " D i a g r a m D i s p l a y T a g V i e w S t a t e " > < I s N o t F i l t e r e d O u t > t r u e < / I s N o t F i l t e r e d O u t > < / a : V a l u e > < / a : K e y V a l u e O f D i a g r a m O b j e c t K e y a n y T y p e z b w N T n L X > < a : K e y V a l u e O f D i a g r a m O b j e c t K e y a n y T y p e z b w N T n L X > < a : K e y > < K e y > S t a t i c   T a g s \ H i e r a r c h y < / K e y > < / a : K e y > < a : V a l u e   i : t y p e = " D i a g r a m D i s p l a y T a g V i e w S t a t e " > < I s N o t F i l t e r e d O u t > t r u e < / I s N o t F i l t e r e d O u t > < / a : V a l u e > < / a : K e y V a l u e O f D i a g r a m O b j e c t K e y a n y T y p e z b w N T n L X > < a : K e y V a l u e O f D i a g r a m O b j e c t K e y a n y T y p e z b w N T n L X > < a : K e y > < K e y > S t a t i c   T a g s \ H i e r a r c h y L e v e l < / K e y > < / a : K e y > < a : V a l u e   i : t y p e = " D i a g r a m D i s p l a y T a g V i e w S t a t e " > < I s N o t F i l t e r e d O u t > t r u e < / I s N o t F i l t e r e d O u t > < / a : V a l u e > < / a : K e y V a l u e O f D i a g r a m O b j e c t K e y a n y T y p e z b w N T n L X > < a : K e y V a l u e O f D i a g r a m O b j e c t K e y a n y T y p e z b w N T n L X > < a : K e y > < K e y > S t a t i c   T a g s \ K P I < / K e y > < / a : K e y > < a : V a l u e   i : t y p e = " D i a g r a m D i s p l a y T a g V i e w S t a t e " > < I s N o t F i l t e r e d O u t > t r u e < / I s N o t F i l t e r e d O u t > < / a : V a l u e > < / a : K e y V a l u e O f D i a g r a m O b j e c t K e y a n y T y p e z b w N T n L X > < a : K e y V a l u e O f D i a g r a m O b j e c t K e y a n y T y p e z b w N T n L X > < a : K e y > < K e y > S t a t i c   T a g s \ A d d i t i o n a l   I n f o   f o r   S o u r c e   C o l u m n < / K e y > < / a : K e y > < a : V a l u e   i : t y p e = " D i a g r a m D i s p l a y T a g V i e w S t a t e " > < I s N o t F i l t e r e d O u t > t r u e < / I s N o t F i l t e r e d O u t > < / a : V a l u e > < / a : K e y V a l u e O f D i a g r a m O b j e c t K e y a n y T y p e z b w N T n L X > < a : K e y V a l u e O f D i a g r a m O b j e c t K e y a n y T y p e z b w N T n L X > < a : K e y > < K e y > S t a t i c   T a g s \ C a l c u l a t e d   C o l u m n < / K e y > < / a : K e y > < a : V a l u e   i : t y p e = " D i a g r a m D i s p l a y T a g V i e w S t a t e " > < I s N o t F i l t e r e d O u t > t r u e < / I s N o t F i l t e r e d O u t > < / a : V a l u e > < / a : K e y V a l u e O f D i a g r a m O b j e c t K e y a n y T y p e z b w N T n L X > < a : K e y V a l u e O f D i a g r a m O b j e c t K e y a n y T y p e z b w N T n L X > < a : K e y > < K e y > S t a t i c   T a g s \ E r r o r < / K e y > < / a : K e y > < a : V a l u e   i : t y p e = " D i a g r a m D i s p l a y T a g V i e w S t a t e " > < I s N o t F i l t e r e d O u t > t r u e < / I s N o t F i l t e r e d O u t > < / a : V a l u e > < / a : K e y V a l u e O f D i a g r a m O b j e c t K e y a n y T y p e z b w N T n L X > < a : K e y V a l u e O f D i a g r a m O b j e c t K e y a n y T y p e z b w N T n L X > < a : K e y > < K e y > S t a t i c   T a g s \ N o t C a l c u l a t e d < / K e y > < / a : K e y > < a : V a l u e   i : t y p e = " D i a g r a m D i s p l a y T a g V i e w S t a t e " > < I s N o t F i l t e r e d O u t > t r u e < / I s N o t F i l t e r e d O u t > < / a : V a l u e > < / a : K e y V a l u e O f D i a g r a m O b j e c t K e y a n y T y p e z b w N T n L X > < a : K e y V a l u e O f D i a g r a m O b j e c t K e y a n y T y p e z b w N T n L X > < a : K e y > < K e y > S t a t i c   T a g s \ I s   I m p l i c i t   M e a s u r e < / K e y > < / a : K e y > < a : V a l u e   i : t y p e = " D i a g r a m D i s p l a y T a g V i e w S t a t e " > < I s N o t F i l t e r e d O u t > t r u e < / I s N o t F i l t e r e d O u t > < / a : V a l u e > < / a : K e y V a l u e O f D i a g r a m O b j e c t K e y a n y T y p e z b w N T n L X > < a : K e y V a l u e O f D i a g r a m O b j e c t K e y a n y T y p e z b w N T n L X > < a : K e y > < K e y > S t a t i c   T a g s \ R e l a t e d < / K e y > < / a : K e y > < a : V a l u e   i : t y p e = " D i a g r a m D i s p l a y T a g V i e w S t a t e " > < I s N o t F i l t e r e d O u t > t r u e < / I s N o t F i l t e r e d O u t > < / a : V a l u e > < / a : K e y V a l u e O f D i a g r a m O b j e c t K e y a n y T y p e z b w N T n L X > < a : K e y V a l u e O f D i a g r a m O b j e c t K e y a n y T y p e z b w N T n L X > < a : K e y > < K e y > S t a t i c   T a g s \ D e l e t i n g < / K e y > < / a : K e y > < a : V a l u e   i : t y p e = " D i a g r a m D i s p l a y T a g V i e w S t a t e " > < I s N o t F i l t e r e d O u t > t r u e < / I s N o t F i l t e r e d O u t > < / a : V a l u e > < / a : K e y V a l u e O f D i a g r a m O b j e c t K e y a n y T y p e z b w N T n L X > < a : K e y V a l u e O f D i a g r a m O b j e c t K e y a n y T y p e z b w N T n L X > < a : K e y > < K e y > S t a t i c   T a g s \ C r e a t i n g   V a l i d   R e l a t i o n s h i p < / K e y > < / a : K e y > < a : V a l u e   i : t y p e = " D i a g r a m D i s p l a y T a g V i e w S t a t e " > < I s N o t F i l t e r e d O u t > t r u e < / I s N o t F i l t e r e d O u t > < / a : V a l u e > < / a : K e y V a l u e O f D i a g r a m O b j e c t K e y a n y T y p e z b w N T n L X > < a : K e y V a l u e O f D i a g r a m O b j e c t K e y a n y T y p e z b w N T n L X > < a : K e y > < K e y > S t a t i c   T a g s \ H i d d e n < / K e y > < / a : K e y > < a : V a l u e   i : t y p e = " D i a g r a m D i s p l a y T a g V i e w S t a t e " > < I s N o t F i l t e r e d O u t > t r u e < / I s N o t F i l t e r e d O u t > < / a : V a l u e > < / a : K e y V a l u e O f D i a g r a m O b j e c t K e y a n y T y p e z b w N T n L X > < a : K e y V a l u e O f D i a g r a m O b j e c t K e y a n y T y p e z b w N T n L X > < a : K e y > < K e y > S t a t i c   T a g s \ L i n k e d   T a b l e   C o l u m n < / K e y > < / a : K e y > < a : V a l u e   i : t y p e = " D i a g r a m D i s p l a y T a g V i e w S t a t e " > < I s N o t F i l t e r e d O u t > t r u e < / I s N o t F i l t e r e d O u t > < / a : V a l u e > < / a : K e y V a l u e O f D i a g r a m O b j e c t K e y a n y T y p e z b w N T n L X > < a : K e y V a l u e O f D i a g r a m O b j e c t K e y a n y T y p e z b w N T n L X > < a : K e y > < K e y > S t a t i c   T a g s \ I s   r e a d o n l y < / K e y > < / a : K e y > < a : V a l u e   i : t y p e = " D i a g r a m D i s p l a y T a g V i e w S t a t e " > < I s N o t F i l t e r e d O u t > t r u e < / I s N o t F i l t e r e d O u t > < / a : V a l u e > < / a : K e y V a l u e O f D i a g r a m O b j e c t K e y a n y T y p e z b w N T n L X > < a : K e y V a l u e O f D i a g r a m O b j e c t K e y a n y T y p e z b w N T n L X > < a : K e y > < K e y > S t a t i c   T a g s \ F K < / K e y > < / a : K e y > < a : V a l u e   i : t y p e = " D i a g r a m D i s p l a y T a g V i e w S t a t e " > < I s N o t F i l t e r e d O u t > t r u e < / I s N o t F i l t e r e d O u t > < / a : V a l u e > < / a : K e y V a l u e O f D i a g r a m O b j e c t K e y a n y T y p e z b w N T n L X > < a : K e y V a l u e O f D i a g r a m O b j e c t K e y a n y T y p e z b w N T n L X > < a : K e y > < K e y > S t a t i c   T a g s \ P K < / K e y > < / a : K e y > < a : V a l u e   i : t y p e = " D i a g r a m D i s p l a y T a g V i e w S t a t e " > < I s N o t F i l t e r e d O u t > t r u e < / I s N o t F i l t e r e d O u t > < / a : V a l u e > < / a : K e y V a l u e O f D i a g r a m O b j e c t K e y a n y T y p e z b w N T n L X > < a : K e y V a l u e O f D i a g r a m O b j e c t K e y a n y T y p e z b w N T n L X > < a : K e y > < K e y > S t a t i c   T a g s \ R e l a t i o n s h i p < / K e y > < / a : K e y > < a : V a l u e   i : t y p e = " D i a g r a m D i s p l a y T a g V i e w S t a t e " > < I s N o t F i l t e r e d O u t > t r u e < / I s N o t F i l t e r e d O u t > < / a : V a l u e > < / a : K e y V a l u e O f D i a g r a m O b j e c t K e y a n y T y p e z b w N T n L X > < a : K e y V a l u e O f D i a g r a m O b j e c t K e y a n y T y p e z b w N T n L X > < a : K e y > < K e y > S t a t i c   T a g s \ A c t i v e < / K e y > < / a : K e y > < a : V a l u e   i : t y p e = " D i a g r a m D i s p l a y T a g V i e w S t a t e " > < I s N o t F i l t e r e d O u t > t r u e < / I s N o t F i l t e r e d O u t > < / a : V a l u e > < / a : K e y V a l u e O f D i a g r a m O b j e c t K e y a n y T y p e z b w N T n L X > < a : K e y V a l u e O f D i a g r a m O b j e c t K e y a n y T y p e z b w N T n L X > < a : K e y > < K e y > S t a t i c   T a g s \ I n a c t i v e < / K e y > < / a : K e y > < a : V a l u e   i : t y p e = " D i a g r a m D i s p l a y T a g V i e w S t a t e " > < I s N o t F i l t e r e d O u t > t r u e < / I s N o t F i l t e r e d O u t > < / a : V a l u e > < / a : K e y V a l u e O f D i a g r a m O b j e c t K e y a n y T y p e z b w N T n L X > < a : K e y V a l u e O f D i a g r a m O b j e c t K e y a n y T y p e z b w N T n L X > < a : K e y > < K e y > S t a t i c   T a g s \ P r e v i e w   A c t i v e < / K e y > < / a : K e y > < a : V a l u e   i : t y p e = " D i a g r a m D i s p l a y T a g V i e w S t a t e " > < I s N o t F i l t e r e d O u t > t r u e < / I s N o t F i l t e r e d O u t > < / a : V a l u e > < / a : K e y V a l u e O f D i a g r a m O b j e c t K e y a n y T y p e z b w N T n L X > < a : K e y V a l u e O f D i a g r a m O b j e c t K e y a n y T y p e z b w N T n L X > < a : K e y > < K e y > S t a t i c   T a g s \ P r e v i e w   I n a c t i v e < / K e y > < / a : K e y > < a : V a l u e   i : t y p e = " D i a g r a m D i s p l a y T a g V i e w S t a t e " > < I s N o t F i l t e r e d O u t > t r u e < / I s N o t F i l t e r e d O u t > < / a : V a l u e > < / a : K e y V a l u e O f D i a g r a m O b j e c t K e y a n y T y p e z b w N T n L X > < a : K e y V a l u e O f D i a g r a m O b j e c t K e y a n y T y p e z b w N T n L X > < a : K e y > < K e y > S t a t i c   T a g s \ C r o s s F i l t e r D i r e c t i o n < / K e y > < / a : K e y > < a : V a l u e   i : t y p e = " D i a g r a m D i s p l a y T a g V i e w S t a t e " > < I s N o t F i l t e r e d O u t > t r u e < / I s N o t F i l t e r e d O u t > < / a : V a l u e > < / a : K e y V a l u e O f D i a g r a m O b j e c t K e y a n y T y p e z b w N T n L X > < a : K e y V a l u e O f D i a g r a m O b j e c t K e y a n y T y p e z b w N T n L X > < a : K e y > < K e y > S t a t i c   T a g s \ C r o s s F i l t e r D i r e c t i o n S i n g l e < / K e y > < / a : K e y > < a : V a l u e   i : t y p e = " D i a g r a m D i s p l a y T a g V i e w S t a t e " > < I s N o t F i l t e r e d O u t > t r u e < / I s N o t F i l t e r e d O u t > < / a : V a l u e > < / a : K e y V a l u e O f D i a g r a m O b j e c t K e y a n y T y p e z b w N T n L X > < a : K e y V a l u e O f D i a g r a m O b j e c t K e y a n y T y p e z b w N T n L X > < a : K e y > < K e y > S t a t i c   T a g s \ C r o s s F i l t e r D i r e c t i o n B o t h < / K e y > < / a : K e y > < a : V a l u e   i : t y p e = " D i a g r a m D i s p l a y T a g V i e w S t a t e " > < I s N o t F i l t e r e d O u t > t r u e < / I s N o t F i l t e r e d O u t > < / a : V a l u e > < / a : K e y V a l u e O f D i a g r a m O b j e c t K e y a n y T y p e z b w N T n L X > < a : K e y V a l u e O f D i a g r a m O b j e c t K e y a n y T y p e z b w N T n L X > < a : K e y > < K e y > S t a t i c   T a g s \ E n d P o i n t M u l t i p l i c i t y O n e < / K e y > < / a : K e y > < a : V a l u e   i : t y p e = " D i a g r a m D i s p l a y T a g V i e w S t a t e " > < I s N o t F i l t e r e d O u t > t r u e < / I s N o t F i l t e r e d O u t > < / a : V a l u e > < / a : K e y V a l u e O f D i a g r a m O b j e c t K e y a n y T y p e z b w N T n L X > < a : K e y V a l u e O f D i a g r a m O b j e c t K e y a n y T y p e z b w N T n L X > < a : K e y > < K e y > S t a t i c   T a g s \ E n d P o i n t M u l t i p l i c i t y M a n y < / K e y > < / a : K e y > < a : V a l u e   i : t y p e = " D i a g r a m D i s p l a y T a g V i e w S t a t e " > < I s N o t F i l t e r e d O u t > t r u e < / I s N o t F i l t e r e d O u t > < / a : V a l u e > < / a : K e y V a l u e O f D i a g r a m O b j e c t K e y a n y T y p e z b w N T n L X > < a : K e y V a l u e O f D i a g r a m O b j e c t K e y a n y T y p e z b w N T n L X > < a : K e y > < K e y > D i a g r a m \ T a g G r o u p s \ H i g h l i g h t   R e a s o n s \ T a g s \ H a r d   D e l e t i o n   I m p a c t < / K e y > < / a : K e y > < a : V a l u e   i : t y p e = " D i a g r a m D i s p l a y T a g V i e w S t a t e " > < I s N o t F i l t e r e d O u t > t r u e < / I s N o t F i l t e r e d O u t > < / a : V a l u e > < / a : K e y V a l u e O f D i a g r a m O b j e c t K e y a n y T y p e z b w N T n L X > < a : K e y V a l u e O f D i a g r a m O b j e c t K e y a n y T y p e z b w N T n L X > < a : K e y > < K e y > D i a g r a m \ T a g G r o u p s \ H i g h l i g h t   R e a s o n s \ T a g s \ M i n i m u m   D e l e t i o n   I m p a c t < / K e y > < / a : K e y > < a : V a l u e   i : t y p e = " D i a g r a m D i s p l a y T a g V i e w S t a t e " > < I s N o t F i l t e r e d O u t > t r u e < / I s N o t F i l t e r e d O u t > < / a : V a l u e > < / a : K e y V a l u e O f D i a g r a m O b j e c t K e y a n y T y p e z b w N T n L X > < a : K e y V a l u e O f D i a g r a m O b j e c t K e y a n y T y p e z b w N T n L X > < a : K e y > < K e y > S t a t i c   T a g s \ C a n   b e   p a r t   o f   r e l a t i o n s h i p < / K e y > < / a : K e y > < a : V a l u e   i : t y p e = " D i a g r a m D i s p l a y T a g V i e w S t a t e " > < I s N o t F i l t e r e d O u t > t r u e < / I s N o t F i l t e r e d O u t > < / a : V a l u e > < / a : K e y V a l u e O f D i a g r a m O b j e c t K e y a n y T y p e z b w N T n L X > < a : K e y V a l u e O f D i a g r a m O b j e c t K e y a n y T y p e z b w N T n L X > < a : K e y > < K e y > S t a t i c   T a g s \ H i n t   T e x t < / K e y > < / a : K e y > < a : V a l u e   i : t y p e = " D i a g r a m D i s p l a y T a g V i e w S t a t e " > < I s N o t F i l t e r e d O u t > t r u e < / I s N o t F i l t e r e d O u t > < / a : V a l u e > < / a : K e y V a l u e O f D i a g r a m O b j e c t K e y a n y T y p e z b w N T n L X > < a : K e y V a l u e O f D i a g r a m O b j e c t K e y a n y T y p e z b w N T n L X > < a : K e y > < K e y > D y n a m i c   T a g s \ T a b l e s \ & l t ; T a b l e s \ T _ 0 5 0 4 0 _ i n n t e k t & g t ; < / K e y > < / a : K e y > < a : V a l u e   i : t y p e = " D i a g r a m D i s p l a y T a g V i e w S t a t e " > < I s N o t F i l t e r e d O u t > t r u e < / I s N o t F i l t e r e d O u t > < / a : V a l u e > < / a : K e y V a l u e O f D i a g r a m O b j e c t K e y a n y T y p e z b w N T n L X > < a : K e y V a l u e O f D i a g r a m O b j e c t K e y a n y T y p e z b w N T n L X > < a : K e y > < K e y > D y n a m i c   T a g s \ T a b l e s \ & l t ; T a b l e s \ T _ 0 5 0 3 8 _ G j _ s n i t t _ i n n t e k t & g t ; < / K e y > < / a : K e y > < a : V a l u e   i : t y p e = " D i a g r a m D i s p l a y T a g V i e w S t a t e " > < I s N o t F i l t e r e d O u t > t r u e < / I s N o t F i l t e r e d O u t > < / a : V a l u e > < / a : K e y V a l u e O f D i a g r a m O b j e c t K e y a n y T y p e z b w N T n L X > < a : K e y V a l u e O f D i a g r a m O b j e c t K e y a n y T y p e z b w N T n L X > < a : K e y > < K e y > D y n a m i c   T a g s \ T a b l e s \ & l t ; T a b l e s \ T _ 0 5 0 4 3 _ i n n t e k t _ p r o s e n t _ a n d e l & g t ; < / K e y > < / a : K e y > < a : V a l u e   i : t y p e = " D i a g r a m D i s p l a y T a g V i e w S t a t e " > < I s N o t F i l t e r e d O u t > t r u e < / I s N o t F i l t e r e d O u t > < / a : V a l u e > < / a : K e y V a l u e O f D i a g r a m O b j e c t K e y a n y T y p e z b w N T n L X > < a : K e y V a l u e O f D i a g r a m O b j e c t K e y a n y T y p e z b w N T n L X > < a : K e y > < K e y > D y n a m i c   T a g s \ T a b l e s \ & l t ; T a b l e s \ T _ 0 9 8 2 3 _ g j e l d _ r e n t e u t g i f t e r & g t ; < / K e y > < / a : K e y > < a : V a l u e   i : t y p e = " D i a g r a m D i s p l a y T a g V i e w S t a t e " > < I s N o t F i l t e r e d O u t > t r u e < / I s N o t F i l t e r e d O u t > < / a : V a l u e > < / a : K e y V a l u e O f D i a g r a m O b j e c t K e y a n y T y p e z b w N T n L X > < a : K e y V a l u e O f D i a g r a m O b j e c t K e y a n y T y p e z b w N T n L X > < a : K e y > < K e y > D y n a m i c   T a g s \ T a b l e s \ & l t ; T a b l e s \ T _ f y l k e & g t ; < / K e y > < / a : K e y > < a : V a l u e   i : t y p e = " D i a g r a m D i s p l a y T a g V i e w S t a t e " > < I s N o t F i l t e r e d O u t > t r u e < / I s N o t F i l t e r e d O u t > < / a : V a l u e > < / a : K e y V a l u e O f D i a g r a m O b j e c t K e y a n y T y p e z b w N T n L X > < a : K e y V a l u e O f D i a g r a m O b j e c t K e y a n y T y p e z b w N T n L X > < a : K e y > < K e y > D y n a m i c   T a g s \ T a b l e s \ & l t ; T a b l e s \ T _ f y l k e   1 & g t ; < / K e y > < / a : K e y > < a : V a l u e   i : t y p e = " D i a g r a m D i s p l a y T a g V i e w S t a t e " > < I s N o t F i l t e r e d O u t > t r u e < / I s N o t F i l t e r e d O u t > < / a : V a l u e > < / a : K e y V a l u e O f D i a g r a m O b j e c t K e y a n y T y p e z b w N T n L X > < a : K e y V a l u e O f D i a g r a m O b j e c t K e y a n y T y p e z b w N T n L X > < a : K e y > < K e y > D y n a m i c   T a g s \ T a b l e s \ & l t ; T a b l e s \ n � r i n g s i n n t e k t & g t ; < / K e y > < / a : K e y > < a : V a l u e   i : t y p e = " D i a g r a m D i s p l a y T a g V i e w S t a t e " > < I s N o t F i l t e r e d O u t > t r u e < / I s N o t F i l t e r e d O u t > < / a : V a l u e > < / a : K e y V a l u e O f D i a g r a m O b j e c t K e y a n y T y p e z b w N T n L X > < a : K e y V a l u e O f D i a g r a m O b j e c t K e y a n y T y p e z b w N T n L X > < a : K e y > < K e y > T a b l e s \ T _ 0 5 0 4 0 _ i n n t e k t < / K e y > < / a : K e y > < a : V a l u e   i : t y p e = " D i a g r a m D i s p l a y N o d e V i e w S t a t e " > < H e i g h t > 1 5 0 < / H e i g h t > < I s E x p a n d e d > t r u e < / I s E x p a n d e d > < L a y e d O u t > t r u e < / L a y e d O u t > < W i d t h > 2 0 0 < / W i d t h > < / a : V a l u e > < / a : K e y V a l u e O f D i a g r a m O b j e c t K e y a n y T y p e z b w N T n L X > < a : K e y V a l u e O f D i a g r a m O b j e c t K e y a n y T y p e z b w N T n L X > < a : K e y > < K e y > T a b l e s \ T _ 0 5 0 4 0 _ i n n t e k t \ C o l u m n s \ s t a t i s t i k k v a r i a b e l < / K e y > < / a : K e y > < a : V a l u e   i : t y p e = " D i a g r a m D i s p l a y N o d e V i e w S t a t e " > < H e i g h t > 1 5 0 < / H e i g h t > < I s E x p a n d e d > t r u e < / I s E x p a n d e d > < W i d t h > 2 0 0 < / W i d t h > < / a : V a l u e > < / a : K e y V a l u e O f D i a g r a m O b j e c t K e y a n y T y p e z b w N T n L X > < a : K e y V a l u e O f D i a g r a m O b j e c t K e y a n y T y p e z b w N T n L X > < a : K e y > < K e y > T a b l e s \ T _ 0 5 0 4 0 _ i n n t e k t \ C o l u m n s \ f y l k e _ n r < / K e y > < / a : K e y > < a : V a l u e   i : t y p e = " D i a g r a m D i s p l a y N o d e V i e w S t a t e " > < H e i g h t > 1 5 0 < / H e i g h t > < I s E x p a n d e d > t r u e < / I s E x p a n d e d > < W i d t h > 2 0 0 < / W i d t h > < / a : V a l u e > < / a : K e y V a l u e O f D i a g r a m O b j e c t K e y a n y T y p e z b w N T n L X > < a : K e y V a l u e O f D i a g r a m O b j e c t K e y a n y T y p e z b w N T n L X > < a : K e y > < K e y > T a b l e s \ T _ 0 5 0 4 0 _ i n n t e k t \ C o l u m n s \ � r < / K e y > < / a : K e y > < a : V a l u e   i : t y p e = " D i a g r a m D i s p l a y N o d e V i e w S t a t e " > < H e i g h t > 1 5 0 < / H e i g h t > < I s E x p a n d e d > t r u e < / I s E x p a n d e d > < W i d t h > 2 0 0 < / W i d t h > < / a : V a l u e > < / a : K e y V a l u e O f D i a g r a m O b j e c t K e y a n y T y p e z b w N T n L X > < a : K e y V a l u e O f D i a g r a m O b j e c t K e y a n y T y p e z b w N T n L X > < a : K e y > < K e y > T a b l e s \ T _ 0 5 0 4 0 _ i n n t e k t \ C o l u m n s \ V e r d i < / K e y > < / a : K e y > < a : V a l u e   i : t y p e = " D i a g r a m D i s p l a y N o d e V i e w S t a t e " > < H e i g h t > 1 5 0 < / H e i g h t > < I s E x p a n d e d > t r u e < / I s E x p a n d e d > < W i d t h > 2 0 0 < / W i d t h > < / a : V a l u e > < / a : K e y V a l u e O f D i a g r a m O b j e c t K e y a n y T y p e z b w N T n L X > < a : K e y V a l u e O f D i a g r a m O b j e c t K e y a n y T y p e z b w N T n L X > < a : K e y > < K e y > T a b l e s \ T _ 0 5 0 4 0 _ i n n t e k t \ M e a s u r e s \ S u m   a v   V e r d i   2 < / K e y > < / a : K e y > < a : V a l u e   i : t y p e = " D i a g r a m D i s p l a y N o d e V i e w S t a t e " > < H e i g h t > 1 5 0 < / H e i g h t > < I s E x p a n d e d > t r u e < / I s E x p a n d e d > < W i d t h > 2 0 0 < / W i d t h > < / a : V a l u e > < / a : K e y V a l u e O f D i a g r a m O b j e c t K e y a n y T y p e z b w N T n L X > < a : K e y V a l u e O f D i a g r a m O b j e c t K e y a n y T y p e z b w N T n L X > < a : K e y > < K e y > T a b l e s \ T _ 0 5 0 4 0 _ i n n t e k t \ S u m   a v   V e r d i   2 \ A d d i t i o n a l   I n f o \ I m p l i c i t   M e a s u r e < / K e y > < / a : K e y > < a : V a l u e   i : t y p e = " D i a g r a m D i s p l a y V i e w S t a t e I D i a g r a m T a g A d d i t i o n a l I n f o " / > < / a : K e y V a l u e O f D i a g r a m O b j e c t K e y a n y T y p e z b w N T n L X > < a : K e y V a l u e O f D i a g r a m O b j e c t K e y a n y T y p e z b w N T n L X > < a : K e y > < K e y > T a b l e s \ T _ 0 5 0 4 0 _ i n n t e k t \ M e a s u r e s \ A n t a l l   a v   V e r d i   2 < / K e y > < / a : K e y > < a : V a l u e   i : t y p e = " D i a g r a m D i s p l a y N o d e V i e w S t a t e " > < H e i g h t > 1 5 0 < / H e i g h t > < I s E x p a n d e d > t r u e < / I s E x p a n d e d > < W i d t h > 2 0 0 < / W i d t h > < / a : V a l u e > < / a : K e y V a l u e O f D i a g r a m O b j e c t K e y a n y T y p e z b w N T n L X > < a : K e y V a l u e O f D i a g r a m O b j e c t K e y a n y T y p e z b w N T n L X > < a : K e y > < K e y > T a b l e s \ T _ 0 5 0 4 0 _ i n n t e k t \ A n t a l l   a v   V e r d i   2 \ A d d i t i o n a l   I n f o \ I m p l i c i t   M e a s u r e < / K e y > < / a : K e y > < a : V a l u e   i : t y p e = " D i a g r a m D i s p l a y V i e w S t a t e I D i a g r a m T a g A d d i t i o n a l I n f o " / > < / a : K e y V a l u e O f D i a g r a m O b j e c t K e y a n y T y p e z b w N T n L X > < a : K e y V a l u e O f D i a g r a m O b j e c t K e y a n y T y p e z b w N T n L X > < a : K e y > < K e y > T a b l e s \ T _ 0 5 0 4 0 _ i n n t e k t \ M e a s u r e s \ I n n t e k t : p r s e n t < / K e y > < / a : K e y > < a : V a l u e   i : t y p e = " D i a g r a m D i s p l a y N o d e V i e w S t a t e " > < H e i g h t > 1 5 0 < / H e i g h t > < I s E x p a n d e d > t r u e < / I s E x p a n d e d > < W i d t h > 2 0 0 < / W i d t h > < / a : V a l u e > < / a : K e y V a l u e O f D i a g r a m O b j e c t K e y a n y T y p e z b w N T n L X > < a : K e y V a l u e O f D i a g r a m O b j e c t K e y a n y T y p e z b w N T n L X > < a : K e y > < K e y > T a b l e s \ T _ 0 5 0 3 8 _ G j _ s n i t t _ i n n t e k t < / K e y > < / a : K e y > < a : V a l u e   i : t y p e = " D i a g r a m D i s p l a y N o d e V i e w S t a t e " > < H e i g h t > 2 4 1 < / H e i g h t > < I s E x p a n d e d > t r u e < / I s E x p a n d e d > < L a y e d O u t > t r u e < / L a y e d O u t > < L e f t > 3 2 9 . 9 0 3 8 1 0 5 6 7 6 6 5 8 < / L e f t > < T a b I n d e x > 1 < / T a b I n d e x > < W i d t h > 2 0 0 < / W i d t h > < / a : V a l u e > < / a : K e y V a l u e O f D i a g r a m O b j e c t K e y a n y T y p e z b w N T n L X > < a : K e y V a l u e O f D i a g r a m O b j e c t K e y a n y T y p e z b w N T n L X > < a : K e y > < K e y > T a b l e s \ T _ 0 5 0 3 8 _ G j _ s n i t t _ i n n t e k t \ C o l u m n s \ s t a t i s t i k k v a r i a b e l < / K e y > < / a : K e y > < a : V a l u e   i : t y p e = " D i a g r a m D i s p l a y N o d e V i e w S t a t e " > < H e i g h t > 1 5 0 < / H e i g h t > < I s E x p a n d e d > t r u e < / I s E x p a n d e d > < W i d t h > 2 0 0 < / W i d t h > < / a : V a l u e > < / a : K e y V a l u e O f D i a g r a m O b j e c t K e y a n y T y p e z b w N T n L X > < a : K e y V a l u e O f D i a g r a m O b j e c t K e y a n y T y p e z b w N T n L X > < a : K e y > < K e y > T a b l e s \ T _ 0 5 0 3 8 _ G j _ s n i t t _ i n n t e k t \ C o l u m n s \ f y l k e _ n r < / K e y > < / a : K e y > < a : V a l u e   i : t y p e = " D i a g r a m D i s p l a y N o d e V i e w S t a t e " > < H e i g h t > 1 5 0 < / H e i g h t > < I s E x p a n d e d > t r u e < / I s E x p a n d e d > < W i d t h > 2 0 0 < / W i d t h > < / a : V a l u e > < / a : K e y V a l u e O f D i a g r a m O b j e c t K e y a n y T y p e z b w N T n L X > < a : K e y V a l u e O f D i a g r a m O b j e c t K e y a n y T y p e z b w N T n L X > < a : K e y > < K e y > T a b l e s \ T _ 0 5 0 3 8 _ G j _ s n i t t _ i n n t e k t \ C o l u m n s \ � r < / K e y > < / a : K e y > < a : V a l u e   i : t y p e = " D i a g r a m D i s p l a y N o d e V i e w S t a t e " > < H e i g h t > 1 5 0 < / H e i g h t > < I s E x p a n d e d > t r u e < / I s E x p a n d e d > < W i d t h > 2 0 0 < / W i d t h > < / a : V a l u e > < / a : K e y V a l u e O f D i a g r a m O b j e c t K e y a n y T y p e z b w N T n L X > < a : K e y V a l u e O f D i a g r a m O b j e c t K e y a n y T y p e z b w N T n L X > < a : K e y > < K e y > T a b l e s \ T _ 0 5 0 3 8 _ G j _ s n i t t _ i n n t e k t \ C o l u m n s \ V e r d i < / K e y > < / a : K e y > < a : V a l u e   i : t y p e = " D i a g r a m D i s p l a y N o d e V i e w S t a t e " > < H e i g h t > 1 5 0 < / H e i g h t > < I s E x p a n d e d > t r u e < / I s E x p a n d e d > < W i d t h > 2 0 0 < / W i d t h > < / a : V a l u e > < / a : K e y V a l u e O f D i a g r a m O b j e c t K e y a n y T y p e z b w N T n L X > < a : K e y V a l u e O f D i a g r a m O b j e c t K e y a n y T y p e z b w N T n L X > < a : K e y > < K e y > T a b l e s \ T _ 0 5 0 3 8 _ G j _ s n i t t _ i n n t e k t \ M e a s u r e s \ S u m   a v   V e r d i < / K e y > < / a : K e y > < a : V a l u e   i : t y p e = " D i a g r a m D i s p l a y N o d e V i e w S t a t e " > < H e i g h t > 1 5 0 < / H e i g h t > < I s E x p a n d e d > t r u e < / I s E x p a n d e d > < W i d t h > 2 0 0 < / W i d t h > < / a : V a l u e > < / a : K e y V a l u e O f D i a g r a m O b j e c t K e y a n y T y p e z b w N T n L X > < a : K e y V a l u e O f D i a g r a m O b j e c t K e y a n y T y p e z b w N T n L X > < a : K e y > < K e y > T a b l e s \ T _ 0 5 0 3 8 _ G j _ s n i t t _ i n n t e k t \ S u m   a v   V e r d i \ A d d i t i o n a l   I n f o \ I m p l i c i t   M e a s u r e < / K e y > < / a : K e y > < a : V a l u e   i : t y p e = " D i a g r a m D i s p l a y V i e w S t a t e I D i a g r a m T a g A d d i t i o n a l I n f o " / > < / a : K e y V a l u e O f D i a g r a m O b j e c t K e y a n y T y p e z b w N T n L X > < a : K e y V a l u e O f D i a g r a m O b j e c t K e y a n y T y p e z b w N T n L X > < a : K e y > < K e y > T a b l e s \ T _ 0 5 0 3 8 _ G j _ s n i t t _ i n n t e k t \ M e a s u r e s \ A n t a l l   a v   V e r d i < / K e y > < / a : K e y > < a : V a l u e   i : t y p e = " D i a g r a m D i s p l a y N o d e V i e w S t a t e " > < H e i g h t > 1 5 0 < / H e i g h t > < I s E x p a n d e d > t r u e < / I s E x p a n d e d > < W i d t h > 2 0 0 < / W i d t h > < / a : V a l u e > < / a : K e y V a l u e O f D i a g r a m O b j e c t K e y a n y T y p e z b w N T n L X > < a : K e y V a l u e O f D i a g r a m O b j e c t K e y a n y T y p e z b w N T n L X > < a : K e y > < K e y > T a b l e s \ T _ 0 5 0 3 8 _ G j _ s n i t t _ i n n t e k t \ A n t a l l   a v   V e r d i \ A d d i t i o n a l   I n f o \ I m p l i c i t   M e a s u r e < / K e y > < / a : K e y > < a : V a l u e   i : t y p e = " D i a g r a m D i s p l a y V i e w S t a t e I D i a g r a m T a g A d d i t i o n a l I n f o " / > < / a : K e y V a l u e O f D i a g r a m O b j e c t K e y a n y T y p e z b w N T n L X > < a : K e y V a l u e O f D i a g r a m O b j e c t K e y a n y T y p e z b w N T n L X > < a : K e y > < K e y > T a b l e s \ T _ 0 5 0 3 8 _ G j _ s n i t t _ i n n t e k t \ M e a s u r e s \ G j s n _ i n n t e k t < / K e y > < / a : K e y > < a : V a l u e   i : t y p e = " D i a g r a m D i s p l a y N o d e V i e w S t a t e " > < H e i g h t > 1 5 0 < / H e i g h t > < I s E x p a n d e d > t r u e < / I s E x p a n d e d > < W i d t h > 2 0 0 < / W i d t h > < / a : V a l u e > < / a : K e y V a l u e O f D i a g r a m O b j e c t K e y a n y T y p e z b w N T n L X > < a : K e y V a l u e O f D i a g r a m O b j e c t K e y a n y T y p e z b w N T n L X > < a : K e y > < K e y > T a b l e s \ T _ 0 5 0 3 8 _ G j _ s n i t t _ i n n t e k t \ M e a s u r e s \ A v e r a g e   o f   V e r d i < / K e y > < / a : K e y > < a : V a l u e   i : t y p e = " D i a g r a m D i s p l a y N o d e V i e w S t a t e " > < H e i g h t > 1 5 0 < / H e i g h t > < I s E x p a n d e d > t r u e < / I s E x p a n d e d > < W i d t h > 2 0 0 < / W i d t h > < / a : V a l u e > < / a : K e y V a l u e O f D i a g r a m O b j e c t K e y a n y T y p e z b w N T n L X > < a : K e y V a l u e O f D i a g r a m O b j e c t K e y a n y T y p e z b w N T n L X > < a : K e y > < K e y > T a b l e s \ T _ 0 5 0 4 3 _ i n n t e k t _ p r o s e n t _ a n d e l < / K e y > < / a : K e y > < a : V a l u e   i : t y p e = " D i a g r a m D i s p l a y N o d e V i e w S t a t e " > < H e i g h t > 1 8 5 < / H e i g h t > < I s E x p a n d e d > t r u e < / I s E x p a n d e d > < L a y e d O u t > t r u e < / L a y e d O u t > < L e f t > 6 5 9 . 8 0 7 6 2 1 1 3 5 3 3 1 6 < / L e f t > < T a b I n d e x > 2 < / T a b I n d e x > < W i d t h > 2 0 0 < / W i d t h > < / a : V a l u e > < / a : K e y V a l u e O f D i a g r a m O b j e c t K e y a n y T y p e z b w N T n L X > < a : K e y V a l u e O f D i a g r a m O b j e c t K e y a n y T y p e z b w N T n L X > < a : K e y > < K e y > T a b l e s \ T _ 0 5 0 4 3 _ i n n t e k t _ p r o s e n t _ a n d e l \ C o l u m n s \ s t a t i s t i k k v a r i a b e l < / K e y > < / a : K e y > < a : V a l u e   i : t y p e = " D i a g r a m D i s p l a y N o d e V i e w S t a t e " > < H e i g h t > 1 5 0 < / H e i g h t > < I s E x p a n d e d > t r u e < / I s E x p a n d e d > < W i d t h > 2 0 0 < / W i d t h > < / a : V a l u e > < / a : K e y V a l u e O f D i a g r a m O b j e c t K e y a n y T y p e z b w N T n L X > < a : K e y V a l u e O f D i a g r a m O b j e c t K e y a n y T y p e z b w N T n L X > < a : K e y > < K e y > T a b l e s \ T _ 0 5 0 4 3 _ i n n t e k t _ p r o s e n t _ a n d e l \ C o l u m n s \ f y l k e _ n r < / K e y > < / a : K e y > < a : V a l u e   i : t y p e = " D i a g r a m D i s p l a y N o d e V i e w S t a t e " > < H e i g h t > 1 5 0 < / H e i g h t > < I s E x p a n d e d > t r u e < / I s E x p a n d e d > < W i d t h > 2 0 0 < / W i d t h > < / a : V a l u e > < / a : K e y V a l u e O f D i a g r a m O b j e c t K e y a n y T y p e z b w N T n L X > < a : K e y V a l u e O f D i a g r a m O b j e c t K e y a n y T y p e z b w N T n L X > < a : K e y > < K e y > T a b l e s \ T _ 0 5 0 4 3 _ i n n t e k t _ p r o s e n t _ a n d e l \ C o l u m n s \ � r < / K e y > < / a : K e y > < a : V a l u e   i : t y p e = " D i a g r a m D i s p l a y N o d e V i e w S t a t e " > < H e i g h t > 1 5 0 < / H e i g h t > < I s E x p a n d e d > t r u e < / I s E x p a n d e d > < W i d t h > 2 0 0 < / W i d t h > < / a : V a l u e > < / a : K e y V a l u e O f D i a g r a m O b j e c t K e y a n y T y p e z b w N T n L X > < a : K e y V a l u e O f D i a g r a m O b j e c t K e y a n y T y p e z b w N T n L X > < a : K e y > < K e y > T a b l e s \ T _ 0 5 0 4 3 _ i n n t e k t _ p r o s e n t _ a n d e l \ C o l u m n s \ V e r d i < / K e y > < / a : K e y > < a : V a l u e   i : t y p e = " D i a g r a m D i s p l a y N o d e V i e w S t a t e " > < H e i g h t > 1 5 0 < / H e i g h t > < I s E x p a n d e d > t r u e < / I s E x p a n d e d > < W i d t h > 2 0 0 < / W i d t h > < / a : V a l u e > < / a : K e y V a l u e O f D i a g r a m O b j e c t K e y a n y T y p e z b w N T n L X > < a : K e y V a l u e O f D i a g r a m O b j e c t K e y a n y T y p e z b w N T n L X > < a : K e y > < K e y > T a b l e s \ T _ 0 5 0 4 3 _ i n n t e k t _ p r o s e n t _ a n d e l \ M e a s u r e s \ S u m   a v   V e r d i   3 < / K e y > < / a : K e y > < a : V a l u e   i : t y p e = " D i a g r a m D i s p l a y N o d e V i e w S t a t e " > < H e i g h t > 1 5 0 < / H e i g h t > < I s E x p a n d e d > t r u e < / I s E x p a n d e d > < W i d t h > 2 0 0 < / W i d t h > < / a : V a l u e > < / a : K e y V a l u e O f D i a g r a m O b j e c t K e y a n y T y p e z b w N T n L X > < a : K e y V a l u e O f D i a g r a m O b j e c t K e y a n y T y p e z b w N T n L X > < a : K e y > < K e y > T a b l e s \ T _ 0 5 0 4 3 _ i n n t e k t _ p r o s e n t _ a n d e l \ S u m   a v   V e r d i   3 \ A d d i t i o n a l   I n f o \ I m p l i c i t   M e a s u r e < / K e y > < / a : K e y > < a : V a l u e   i : t y p e = " D i a g r a m D i s p l a y V i e w S t a t e I D i a g r a m T a g A d d i t i o n a l I n f o " / > < / a : K e y V a l u e O f D i a g r a m O b j e c t K e y a n y T y p e z b w N T n L X > < a : K e y V a l u e O f D i a g r a m O b j e c t K e y a n y T y p e z b w N T n L X > < a : K e y > < K e y > T a b l e s \ T _ 0 5 0 4 3 _ i n n t e k t _ p r o s e n t _ a n d e l \ M e a s u r e s \ A N d e l _ i n n t e k t < / K e y > < / a : K e y > < a : V a l u e   i : t y p e = " D i a g r a m D i s p l a y N o d e V i e w S t a t e " > < H e i g h t > 1 5 0 < / H e i g h t > < I s E x p a n d e d > t r u e < / I s E x p a n d e d > < W i d t h > 2 0 0 < / W i d t h > < / a : V a l u e > < / a : K e y V a l u e O f D i a g r a m O b j e c t K e y a n y T y p e z b w N T n L X > < a : K e y V a l u e O f D i a g r a m O b j e c t K e y a n y T y p e z b w N T n L X > < a : K e y > < K e y > T a b l e s \ T _ 0 9 8 2 3 _ g j e l d _ r e n t e u t g i f t e r < / K e y > < / a : K e y > < a : V a l u e   i : t y p e = " D i a g r a m D i s p l a y N o d e V i e w S t a t e " > < H e i g h t > 1 5 0 < / H e i g h t > < I s E x p a n d e d > t r u e < / I s E x p a n d e d > < L a y e d O u t > t r u e < / L a y e d O u t > < L e f t > 9 8 9 . 7 1 1 4 3 1 7 0 2 9 9 7 2 9 < / L e f t > < T a b I n d e x > 3 < / T a b I n d e x > < W i d t h > 2 0 0 < / W i d t h > < / a : V a l u e > < / a : K e y V a l u e O f D i a g r a m O b j e c t K e y a n y T y p e z b w N T n L X > < a : K e y V a l u e O f D i a g r a m O b j e c t K e y a n y T y p e z b w N T n L X > < a : K e y > < K e y > T a b l e s \ T _ 0 9 8 2 3 _ g j e l d _ r e n t e u t g i f t e r \ C o l u m n s \ s t a t i s t i k k v a r i a b e l < / K e y > < / a : K e y > < a : V a l u e   i : t y p e = " D i a g r a m D i s p l a y N o d e V i e w S t a t e " > < H e i g h t > 1 5 0 < / H e i g h t > < I s E x p a n d e d > t r u e < / I s E x p a n d e d > < W i d t h > 2 0 0 < / W i d t h > < / a : V a l u e > < / a : K e y V a l u e O f D i a g r a m O b j e c t K e y a n y T y p e z b w N T n L X > < a : K e y V a l u e O f D i a g r a m O b j e c t K e y a n y T y p e z b w N T n L X > < a : K e y > < K e y > T a b l e s \ T _ 0 9 8 2 3 _ g j e l d _ r e n t e u t g i f t e r \ C o l u m n s \ f y l k e _ n r < / K e y > < / a : K e y > < a : V a l u e   i : t y p e = " D i a g r a m D i s p l a y N o d e V i e w S t a t e " > < H e i g h t > 1 5 0 < / H e i g h t > < I s E x p a n d e d > t r u e < / I s E x p a n d e d > < W i d t h > 2 0 0 < / W i d t h > < / a : V a l u e > < / a : K e y V a l u e O f D i a g r a m O b j e c t K e y a n y T y p e z b w N T n L X > < a : K e y V a l u e O f D i a g r a m O b j e c t K e y a n y T y p e z b w N T n L X > < a : K e y > < K e y > T a b l e s \ T _ 0 9 8 2 3 _ g j e l d _ r e n t e u t g i f t e r \ C o l u m n s \ � r < / K e y > < / a : K e y > < a : V a l u e   i : t y p e = " D i a g r a m D i s p l a y N o d e V i e w S t a t e " > < H e i g h t > 1 5 0 < / H e i g h t > < I s E x p a n d e d > t r u e < / I s E x p a n d e d > < W i d t h > 2 0 0 < / W i d t h > < / a : V a l u e > < / a : K e y V a l u e O f D i a g r a m O b j e c t K e y a n y T y p e z b w N T n L X > < a : K e y V a l u e O f D i a g r a m O b j e c t K e y a n y T y p e z b w N T n L X > < a : K e y > < K e y > T a b l e s \ T _ 0 9 8 2 3 _ g j e l d _ r e n t e u t g i f t e r \ C o l u m n s \ V e r d i < / K e y > < / a : K e y > < a : V a l u e   i : t y p e = " D i a g r a m D i s p l a y N o d e V i e w S t a t e " > < H e i g h t > 1 5 0 < / H e i g h t > < I s E x p a n d e d > t r u e < / I s E x p a n d e d > < W i d t h > 2 0 0 < / W i d t h > < / a : V a l u e > < / a : K e y V a l u e O f D i a g r a m O b j e c t K e y a n y T y p e z b w N T n L X > < a : K e y V a l u e O f D i a g r a m O b j e c t K e y a n y T y p e z b w N T n L X > < a : K e y > < K e y > T a b l e s \ T _ 0 9 8 2 3 _ g j e l d _ r e n t e u t g i f t e r \ M e a s u r e s \ S u m   a v   V e r d i   4 < / K e y > < / a : K e y > < a : V a l u e   i : t y p e = " D i a g r a m D i s p l a y N o d e V i e w S t a t e " > < H e i g h t > 1 5 0 < / H e i g h t > < I s E x p a n d e d > t r u e < / I s E x p a n d e d > < W i d t h > 2 0 0 < / W i d t h > < / a : V a l u e > < / a : K e y V a l u e O f D i a g r a m O b j e c t K e y a n y T y p e z b w N T n L X > < a : K e y V a l u e O f D i a g r a m O b j e c t K e y a n y T y p e z b w N T n L X > < a : K e y > < K e y > T a b l e s \ T _ 0 9 8 2 3 _ g j e l d _ r e n t e u t g i f t e r \ S u m   a v   V e r d i   4 \ A d d i t i o n a l   I n f o \ I m p l i c i t   M e a s u r e < / K e y > < / a : K e y > < a : V a l u e   i : t y p e = " D i a g r a m D i s p l a y V i e w S t a t e I D i a g r a m T a g A d d i t i o n a l I n f o " / > < / a : K e y V a l u e O f D i a g r a m O b j e c t K e y a n y T y p e z b w N T n L X > < a : K e y V a l u e O f D i a g r a m O b j e c t K e y a n y T y p e z b w N T n L X > < a : K e y > < K e y > T a b l e s \ T _ 0 9 8 2 3 _ g j e l d _ r e n t e u t g i f t e r \ M e a s u r e s \ G j e l d < / K e y > < / a : K e y > < a : V a l u e   i : t y p e = " D i a g r a m D i s p l a y N o d e V i e w S t a t e " > < H e i g h t > 1 5 0 < / H e i g h t > < I s E x p a n d e d > t r u e < / I s E x p a n d e d > < W i d t h > 2 0 0 < / W i d t h > < / a : V a l u e > < / a : K e y V a l u e O f D i a g r a m O b j e c t K e y a n y T y p e z b w N T n L X > < a : K e y V a l u e O f D i a g r a m O b j e c t K e y a n y T y p e z b w N T n L X > < a : K e y > < K e y > T a b l e s \ T _ 0 9 8 2 3 _ g j e l d _ r e n t e u t g i f t e r \ M e a s u r e s \ A v e r a g e   o f   V e r d i   2 < / K e y > < / a : K e y > < a : V a l u e   i : t y p e = " D i a g r a m D i s p l a y N o d e V i e w S t a t e " > < H e i g h t > 1 5 0 < / H e i g h t > < I s E x p a n d e d > t r u e < / I s E x p a n d e d > < W i d t h > 2 0 0 < / W i d t h > < / a : V a l u e > < / a : K e y V a l u e O f D i a g r a m O b j e c t K e y a n y T y p e z b w N T n L X > < a : K e y V a l u e O f D i a g r a m O b j e c t K e y a n y T y p e z b w N T n L X > < a : K e y > < K e y > T a b l e s \ T _ f y l k e < / K e y > < / a : K e y > < a : V a l u e   i : t y p e = " D i a g r a m D i s p l a y N o d e V i e w S t a t e " > < H e i g h t > 1 5 0 < / H e i g h t > < I s E x p a n d e d > t r u e < / I s E x p a n d e d > < L a y e d O u t > t r u e < / L a y e d O u t > < L e f t > 5 5 2 . 6 1 5 2 4 2 2 7 0 6 6 3 2 < / L e f t > < T a b I n d e x > 5 < / T a b I n d e x > < T o p > 3 3 3 < / T o p > < W i d t h > 2 0 0 < / W i d t h > < / a : V a l u e > < / a : K e y V a l u e O f D i a g r a m O b j e c t K e y a n y T y p e z b w N T n L X > < a : K e y V a l u e O f D i a g r a m O b j e c t K e y a n y T y p e z b w N T n L X > < a : K e y > < K e y > T a b l e s \ T _ f y l k e \ C o l u m n s \ f y l k e _ n r < / K e y > < / a : K e y > < a : V a l u e   i : t y p e = " D i a g r a m D i s p l a y N o d e V i e w S t a t e " > < H e i g h t > 1 5 0 < / H e i g h t > < I s E x p a n d e d > t r u e < / I s E x p a n d e d > < W i d t h > 2 0 0 < / W i d t h > < / a : V a l u e > < / a : K e y V a l u e O f D i a g r a m O b j e c t K e y a n y T y p e z b w N T n L X > < a : K e y V a l u e O f D i a g r a m O b j e c t K e y a n y T y p e z b w N T n L X > < a : K e y > < K e y > T a b l e s \ T _ f y l k e \ C o l u m n s \ f y l k e < / K e y > < / a : K e y > < a : V a l u e   i : t y p e = " D i a g r a m D i s p l a y N o d e V i e w S t a t e " > < H e i g h t > 1 5 0 < / H e i g h t > < I s E x p a n d e d > t r u e < / I s E x p a n d e d > < W i d t h > 2 0 0 < / W i d t h > < / a : V a l u e > < / a : K e y V a l u e O f D i a g r a m O b j e c t K e y a n y T y p e z b w N T n L X > < a : K e y V a l u e O f D i a g r a m O b j e c t K e y a n y T y p e z b w N T n L X > < a : K e y > < K e y > T a b l e s \ T _ f y l k e   1 < / K e y > < / a : K e y > < a : V a l u e   i : t y p e = " D i a g r a m D i s p l a y N o d e V i e w S t a t e " > < H e i g h t > 1 5 0 < / H e i g h t > < I s E x p a n d e d > t r u e < / I s E x p a n d e d > < L a y e d O u t > t r u e < / L a y e d O u t > < L e f t > 1 2 2 9 . 7 1 1 4 3 1 7 0 2 9 9 7 3 < / L e f t > < T a b I n d e x > 4 < / T a b I n d e x > < T o p > 1 6 6 . 5 < / T o p > < W i d t h > 2 0 0 < / W i d t h > < / a : V a l u e > < / a : K e y V a l u e O f D i a g r a m O b j e c t K e y a n y T y p e z b w N T n L X > < a : K e y V a l u e O f D i a g r a m O b j e c t K e y a n y T y p e z b w N T n L X > < a : K e y > < K e y > T a b l e s \ T _ f y l k e   1 \ C o l u m n s \ f y l k e _ n r < / K e y > < / a : K e y > < a : V a l u e   i : t y p e = " D i a g r a m D i s p l a y N o d e V i e w S t a t e " > < H e i g h t > 1 5 0 < / H e i g h t > < I s E x p a n d e d > t r u e < / I s E x p a n d e d > < W i d t h > 2 0 0 < / W i d t h > < / a : V a l u e > < / a : K e y V a l u e O f D i a g r a m O b j e c t K e y a n y T y p e z b w N T n L X > < a : K e y V a l u e O f D i a g r a m O b j e c t K e y a n y T y p e z b w N T n L X > < a : K e y > < K e y > T a b l e s \ T _ f y l k e   1 \ C o l u m n s \ f y l k e < / K e y > < / a : K e y > < a : V a l u e   i : t y p e = " D i a g r a m D i s p l a y N o d e V i e w S t a t e " > < H e i g h t > 1 5 0 < / H e i g h t > < I s E x p a n d e d > t r u e < / I s E x p a n d e d > < W i d t h > 2 0 0 < / W i d t h > < / a : V a l u e > < / a : K e y V a l u e O f D i a g r a m O b j e c t K e y a n y T y p e z b w N T n L X > < a : K e y V a l u e O f D i a g r a m O b j e c t K e y a n y T y p e z b w N T n L X > < a : K e y > < K e y > T a b l e s \ n � r i n g s i n n t e k t < / K e y > < / a : K e y > < a : V a l u e   i : t y p e = " D i a g r a m D i s p l a y N o d e V i e w S t a t e " > < H e i g h t > 1 5 0 < / H e i g h t > < I s E x p a n d e d > t r u e < / I s E x p a n d e d > < L a y e d O u t > t r u e < / L a y e d O u t > < L e f t > 5 2 4 . 7 1 1 4 3 1 7 0 2 9 9 7 2 9 < / L e f t > < T a b I n d e x > 6 < / T a b I n d e x > < T o p > 5 8 5 . 5 < / T o p > < W i d t h > 2 0 0 < / W i d t h > < / a : V a l u e > < / a : K e y V a l u e O f D i a g r a m O b j e c t K e y a n y T y p e z b w N T n L X > < a : K e y V a l u e O f D i a g r a m O b j e c t K e y a n y T y p e z b w N T n L X > < a : K e y > < K e y > T a b l e s \ n � r i n g s i n n t e k t \ C o l u m n s \ s t a t i s t i k k v a r i a b e l < / K e y > < / a : K e y > < a : V a l u e   i : t y p e = " D i a g r a m D i s p l a y N o d e V i e w S t a t e " > < H e i g h t > 1 5 0 < / H e i g h t > < I s E x p a n d e d > t r u e < / I s E x p a n d e d > < W i d t h > 2 0 0 < / W i d t h > < / a : V a l u e > < / a : K e y V a l u e O f D i a g r a m O b j e c t K e y a n y T y p e z b w N T n L X > < a : K e y V a l u e O f D i a g r a m O b j e c t K e y a n y T y p e z b w N T n L X > < a : K e y > < K e y > T a b l e s \ n � r i n g s i n n t e k t \ C o l u m n s \ r e g i o n < / K e y > < / a : K e y > < a : V a l u e   i : t y p e = " D i a g r a m D i s p l a y N o d e V i e w S t a t e " > < H e i g h t > 1 5 0 < / H e i g h t > < I s E x p a n d e d > t r u e < / I s E x p a n d e d > < W i d t h > 2 0 0 < / W i d t h > < / a : V a l u e > < / a : K e y V a l u e O f D i a g r a m O b j e c t K e y a n y T y p e z b w N T n L X > < a : K e y V a l u e O f D i a g r a m O b j e c t K e y a n y T y p e z b w N T n L X > < a : K e y > < K e y > T a b l e s \ n � r i n g s i n n t e k t \ C o l u m n s \ � r < / K e y > < / a : K e y > < a : V a l u e   i : t y p e = " D i a g r a m D i s p l a y N o d e V i e w S t a t e " > < H e i g h t > 1 5 0 < / H e i g h t > < I s E x p a n d e d > t r u e < / I s E x p a n d e d > < W i d t h > 2 0 0 < / W i d t h > < / a : V a l u e > < / a : K e y V a l u e O f D i a g r a m O b j e c t K e y a n y T y p e z b w N T n L X > < a : K e y V a l u e O f D i a g r a m O b j e c t K e y a n y T y p e z b w N T n L X > < a : K e y > < K e y > T a b l e s \ n � r i n g s i n n t e k t \ C o l u m n s \ V e r d i < / K e y > < / a : K e y > < a : V a l u e   i : t y p e = " D i a g r a m D i s p l a y N o d e V i e w S t a t e " > < H e i g h t > 1 5 0 < / H e i g h t > < I s E x p a n d e d > t r u e < / I s E x p a n d e d > < W i d t h > 2 0 0 < / W i d t h > < / a : V a l u e > < / a : K e y V a l u e O f D i a g r a m O b j e c t K e y a n y T y p e z b w N T n L X > < a : K e y V a l u e O f D i a g r a m O b j e c t K e y a n y T y p e z b w N T n L X > < a : K e y > < K e y > T a b l e s \ n � r i n g s i n n t e k t \ M e a s u r e s \ S u m   a v   V e r d i   5 < / K e y > < / a : K e y > < a : V a l u e   i : t y p e = " D i a g r a m D i s p l a y N o d e V i e w S t a t e " > < H e i g h t > 1 5 0 < / H e i g h t > < I s E x p a n d e d > t r u e < / I s E x p a n d e d > < W i d t h > 2 0 0 < / W i d t h > < / a : V a l u e > < / a : K e y V a l u e O f D i a g r a m O b j e c t K e y a n y T y p e z b w N T n L X > < a : K e y V a l u e O f D i a g r a m O b j e c t K e y a n y T y p e z b w N T n L X > < a : K e y > < K e y > T a b l e s \ n � r i n g s i n n t e k t \ S u m   a v   V e r d i   5 \ A d d i t i o n a l   I n f o \ I m p l i c i t   M e a s u r e < / K e y > < / a : K e y > < a : V a l u e   i : t y p e = " D i a g r a m D i s p l a y V i e w S t a t e I D i a g r a m T a g A d d i t i o n a l I n f o " / > < / a : K e y V a l u e O f D i a g r a m O b j e c t K e y a n y T y p e z b w N T n L X > < a : K e y V a l u e O f D i a g r a m O b j e c t K e y a n y T y p e z b w N T n L X > < a : K e y > < K e y > R e l a t i o n s h i p s \ & l t ; T a b l e s \ T _ 0 5 0 4 0 _ i n n t e k t \ C o l u m n s \ f y l k e _ n r & g t ; - & l t ; T a b l e s \ T _ f y l k e \ C o l u m n s \ f y l k e _ n r & g t ; < / K e y > < / a : K e y > < a : V a l u e   i : t y p e = " D i a g r a m D i s p l a y L i n k V i e w S t a t e " > < A u t o m a t i o n P r o p e r t y H e l p e r T e x t > E n d   p o i n t   1 :   ( 2 1 6 , 8 5 ) .   E n d   p o i n t   2 :   ( 5 3 6 , 6 1 5 2 4 2 2 7 0 6 6 3 , 4 1 8 )   < / A u t o m a t i o n P r o p e r t y H e l p e r T e x t > < L a y e d O u t > t r u e < / L a y e d O u t > < P o i n t s   x m l n s : b = " h t t p : / / s c h e m a s . d a t a c o n t r a c t . o r g / 2 0 0 4 / 0 7 / S y s t e m . W i n d o w s " > < b : P o i n t > < b : _ x > 2 1 6 < / b : _ x > < b : _ y > 8 5 < / b : _ y > < / b : P o i n t > < b : P o i n t > < b : _ x > 3 0 3 . 4 0 3 8 1 1 0 1 4 < / b : _ x > < b : _ y > 8 5 < / b : _ y > < / b : P o i n t > < b : P o i n t > < b : _ x > 3 0 5 . 4 0 3 8 1 1 0 1 4 < / b : _ x > < b : _ y > 8 7 < / b : _ y > < / b : P o i n t > < b : P o i n t > < b : _ x > 3 0 5 . 4 0 3 8 1 1 0 1 4 < / b : _ x > < b : _ y > 4 1 6 < / b : _ y > < / b : P o i n t > < b : P o i n t > < b : _ x > 3 0 7 . 4 0 3 8 1 1 0 1 4 < / b : _ x > < b : _ y > 4 1 8 < / b : _ y > < / b : P o i n t > < b : P o i n t > < b : _ x > 5 3 6 . 6 1 5 2 4 2 2 7 0 6 6 3 2 < / b : _ x > < b : _ y > 4 1 8 < / b : _ y > < / b : P o i n t > < / P o i n t s > < / a : V a l u e > < / a : K e y V a l u e O f D i a g r a m O b j e c t K e y a n y T y p e z b w N T n L X > < a : K e y V a l u e O f D i a g r a m O b j e c t K e y a n y T y p e z b w N T n L X > < a : K e y > < K e y > R e l a t i o n s h i p s \ & l t ; T a b l e s \ T _ 0 5 0 4 0 _ i n n t e k t \ C o l u m n s \ f y l k e _ n r & g t ; - & l t ; T a b l e s \ T _ f y l k e \ C o l u m n s \ f y l k e _ n r & g t ; \ F K < / K e y > < / a : K e y > < a : V a l u e   i : t y p e = " D i a g r a m D i s p l a y L i n k E n d p o i n t V i e w S t a t e " > < H e i g h t > 1 6 < / H e i g h t > < L a b e l L o c a t i o n   x m l n s : b = " h t t p : / / s c h e m a s . d a t a c o n t r a c t . o r g / 2 0 0 4 / 0 7 / S y s t e m . W i n d o w s " > < b : _ x > 2 0 0 < / b : _ x > < b : _ y > 7 7 < / b : _ y > < / L a b e l L o c a t i o n > < L o c a t i o n   x m l n s : b = " h t t p : / / s c h e m a s . d a t a c o n t r a c t . o r g / 2 0 0 4 / 0 7 / S y s t e m . W i n d o w s " > < b : _ x > 2 0 0 < / b : _ x > < b : _ y > 8 5 < / b : _ y > < / L o c a t i o n > < S h a p e R o t a t e A n g l e > 3 6 0 < / S h a p e R o t a t e A n g l e > < W i d t h > 1 6 < / W i d t h > < / a : V a l u e > < / a : K e y V a l u e O f D i a g r a m O b j e c t K e y a n y T y p e z b w N T n L X > < a : K e y V a l u e O f D i a g r a m O b j e c t K e y a n y T y p e z b w N T n L X > < a : K e y > < K e y > R e l a t i o n s h i p s \ & l t ; T a b l e s \ T _ 0 5 0 4 0 _ i n n t e k t \ C o l u m n s \ f y l k e _ n r & g t ; - & l t ; T a b l e s \ T _ f y l k e \ C o l u m n s \ f y l k e _ n r & g t ; \ P K < / K e y > < / a : K e y > < a : V a l u e   i : t y p e = " D i a g r a m D i s p l a y L i n k E n d p o i n t V i e w S t a t e " > < H e i g h t > 1 6 < / H e i g h t > < L a b e l L o c a t i o n   x m l n s : b = " h t t p : / / s c h e m a s . d a t a c o n t r a c t . o r g / 2 0 0 4 / 0 7 / S y s t e m . W i n d o w s " > < b : _ x > 5 3 6 . 6 1 5 2 4 2 2 7 0 6 6 3 2 < / b : _ x > < b : _ y > 4 1 0 < / b : _ y > < / L a b e l L o c a t i o n > < L o c a t i o n   x m l n s : b = " h t t p : / / s c h e m a s . d a t a c o n t r a c t . o r g / 2 0 0 4 / 0 7 / S y s t e m . W i n d o w s " > < b : _ x > 5 5 2 . 6 1 5 2 4 2 2 7 0 6 6 3 2 < / b : _ x > < b : _ y > 4 1 8 < / b : _ y > < / L o c a t i o n > < S h a p e R o t a t e A n g l e > 1 8 0 < / S h a p e R o t a t e A n g l e > < W i d t h > 1 6 < / W i d t h > < / a : V a l u e > < / a : K e y V a l u e O f D i a g r a m O b j e c t K e y a n y T y p e z b w N T n L X > < a : K e y V a l u e O f D i a g r a m O b j e c t K e y a n y T y p e z b w N T n L X > < a : K e y > < K e y > R e l a t i o n s h i p s \ & l t ; T a b l e s \ T _ 0 5 0 4 0 _ i n n t e k t \ C o l u m n s \ f y l k e _ n r & g t ; - & l t ; T a b l e s \ T _ f y l k e \ C o l u m n s \ f y l k e _ n r & g t ; \ C r o s s F i l t e r < / K e y > < / a : K e y > < a : V a l u e   i : t y p e = " D i a g r a m D i s p l a y L i n k C r o s s F i l t e r V i e w S t a t e " > < P o i n t s   x m l n s : b = " h t t p : / / s c h e m a s . d a t a c o n t r a c t . o r g / 2 0 0 4 / 0 7 / S y s t e m . W i n d o w s " > < b : P o i n t > < b : _ x > 2 1 6 < / b : _ x > < b : _ y > 8 5 < / b : _ y > < / b : P o i n t > < b : P o i n t > < b : _ x > 3 0 3 . 4 0 3 8 1 1 0 1 4 < / b : _ x > < b : _ y > 8 5 < / b : _ y > < / b : P o i n t > < b : P o i n t > < b : _ x > 3 0 5 . 4 0 3 8 1 1 0 1 4 < / b : _ x > < b : _ y > 8 7 < / b : _ y > < / b : P o i n t > < b : P o i n t > < b : _ x > 3 0 5 . 4 0 3 8 1 1 0 1 4 < / b : _ x > < b : _ y > 4 1 6 < / b : _ y > < / b : P o i n t > < b : P o i n t > < b : _ x > 3 0 7 . 4 0 3 8 1 1 0 1 4 < / b : _ x > < b : _ y > 4 1 8 < / b : _ y > < / b : P o i n t > < b : P o i n t > < b : _ x > 5 3 6 . 6 1 5 2 4 2 2 7 0 6 6 3 2 < / b : _ x > < b : _ y > 4 1 8 < / b : _ y > < / b : P o i n t > < / P o i n t s > < / a : V a l u e > < / a : K e y V a l u e O f D i a g r a m O b j e c t K e y a n y T y p e z b w N T n L X > < a : K e y V a l u e O f D i a g r a m O b j e c t K e y a n y T y p e z b w N T n L X > < a : K e y > < K e y > R e l a t i o n s h i p s \ & l t ; T a b l e s \ T _ 0 5 0 4 0 _ i n n t e k t \ C o l u m n s \ f y l k e _ n r & g t ; - & l t ; T a b l e s \ T _ f y l k e   1 \ C o l u m n s \ f y l k e _ n r & g t ; < / K e y > < / a : K e y > < a : V a l u e   i : t y p e = " D i a g r a m D i s p l a y L i n k V i e w S t a t e " > < A u t o m a t i o n P r o p e r t y H e l p e r T e x t > E n d   p o i n t   1 :   ( 2 1 6 , 6 5 ) .   E n d   p o i n t   2 :   ( 1 2 1 3 , 7 1 1 4 3 1 7 0 3 , 2 5 7 )   < / A u t o m a t i o n P r o p e r t y H e l p e r T e x t > < L a y e d O u t > t r u e < / L a y e d O u t > < P o i n t s   x m l n s : b = " h t t p : / / s c h e m a s . d a t a c o n t r a c t . o r g / 2 0 0 4 / 0 7 / S y s t e m . W i n d o w s " > < b : P o i n t > < b : _ x > 2 1 6 < / b : _ x > < b : _ y > 6 5 < / b : _ y > < / b : P o i n t > < b : P o i n t > < b : _ x > 3 0 8 . 4 0 3 8 1 1 0 1 4 < / b : _ x > < b : _ y > 6 5 < / b : _ y > < / b : P o i n t > < b : P o i n t > < b : _ x > 3 1 0 . 4 0 3 8 1 1 0 1 4 < / b : _ x > < b : _ y > 6 7 < / b : _ y > < / b : P o i n t > < b : P o i n t > < b : _ x > 3 1 0 . 4 0 3 8 1 1 0 1 4 < / b : _ x > < b : _ y > 2 6 7 . 5 < / b : _ y > < / b : P o i n t > < b : P o i n t > < b : _ x > 3 1 2 . 4 0 3 8 1 1 0 1 4 < / b : _ x > < b : _ y > 2 6 9 . 5 < / b : _ y > < / b : P o i n t > < b : P o i n t > < b : _ x > 8 8 2 . 3 0 7 6 2 0 8 8 1 2 5 < / b : _ x > < b : _ y > 2 6 9 . 5 < / b : _ y > < / b : P o i n t > < b : P o i n t > < b : _ x > 8 8 4 . 3 0 7 6 2 0 8 8 1 2 5 < / b : _ x > < b : _ y > 2 6 7 . 5 < / b : _ y > < / b : P o i n t > < b : P o i n t > < b : _ x > 8 8 4 . 3 0 7 6 2 0 8 8 1 2 5 < / b : _ x > < b : _ y > 2 5 9 < / b : _ y > < / b : P o i n t > < b : P o i n t > < b : _ x > 8 8 6 . 3 0 7 6 2 0 8 8 1 2 5 < / b : _ x > < b : _ y > 2 5 7 < / b : _ y > < / b : P o i n t > < b : P o i n t > < b : _ x > 1 2 1 3 . 7 1 1 4 3 1 7 0 2 9 9 6 8 < / b : _ x > < b : _ y > 2 5 7 < / b : _ y > < / b : P o i n t > < / P o i n t s > < / a : V a l u e > < / a : K e y V a l u e O f D i a g r a m O b j e c t K e y a n y T y p e z b w N T n L X > < a : K e y V a l u e O f D i a g r a m O b j e c t K e y a n y T y p e z b w N T n L X > < a : K e y > < K e y > R e l a t i o n s h i p s \ & l t ; T a b l e s \ T _ 0 5 0 4 0 _ i n n t e k t \ C o l u m n s \ f y l k e _ n r & g t ; - & l t ; T a b l e s \ T _ f y l k e   1 \ C o l u m n s \ f y l k e _ n r & g t ; \ F K < / K e y > < / a : K e y > < a : V a l u e   i : t y p e = " D i a g r a m D i s p l a y L i n k E n d p o i n t V i e w S t a t e " > < H e i g h t > 1 6 < / H e i g h t > < L a b e l L o c a t i o n   x m l n s : b = " h t t p : / / s c h e m a s . d a t a c o n t r a c t . o r g / 2 0 0 4 / 0 7 / S y s t e m . W i n d o w s " > < b : _ x > 2 0 0 < / b : _ x > < b : _ y > 5 7 < / b : _ y > < / L a b e l L o c a t i o n > < L o c a t i o n   x m l n s : b = " h t t p : / / s c h e m a s . d a t a c o n t r a c t . o r g / 2 0 0 4 / 0 7 / S y s t e m . W i n d o w s " > < b : _ x > 2 0 0 < / b : _ x > < b : _ y > 6 5 < / b : _ y > < / L o c a t i o n > < S h a p e R o t a t e A n g l e > 3 6 0 < / S h a p e R o t a t e A n g l e > < W i d t h > 1 6 < / W i d t h > < / a : V a l u e > < / a : K e y V a l u e O f D i a g r a m O b j e c t K e y a n y T y p e z b w N T n L X > < a : K e y V a l u e O f D i a g r a m O b j e c t K e y a n y T y p e z b w N T n L X > < a : K e y > < K e y > R e l a t i o n s h i p s \ & l t ; T a b l e s \ T _ 0 5 0 4 0 _ i n n t e k t \ C o l u m n s \ f y l k e _ n r & g t ; - & l t ; T a b l e s \ T _ f y l k e   1 \ C o l u m n s \ f y l k e _ n r & g t ; \ P K < / K e y > < / a : K e y > < a : V a l u e   i : t y p e = " D i a g r a m D i s p l a y L i n k E n d p o i n t V i e w S t a t e " > < H e i g h t > 1 6 < / H e i g h t > < L a b e l L o c a t i o n   x m l n s : b = " h t t p : / / s c h e m a s . d a t a c o n t r a c t . o r g / 2 0 0 4 / 0 7 / S y s t e m . W i n d o w s " > < b : _ x > 1 2 1 3 . 7 1 1 4 3 1 7 0 2 9 9 6 8 < / b : _ x > < b : _ y > 2 4 9 < / b : _ y > < / L a b e l L o c a t i o n > < L o c a t i o n   x m l n s : b = " h t t p : / / s c h e m a s . d a t a c o n t r a c t . o r g / 2 0 0 4 / 0 7 / S y s t e m . W i n d o w s " > < b : _ x > 1 2 2 9 . 7 1 1 4 3 1 7 0 2 9 9 6 8 < / b : _ x > < b : _ y > 2 5 7 < / b : _ y > < / L o c a t i o n > < S h a p e R o t a t e A n g l e > 1 8 0 < / S h a p e R o t a t e A n g l e > < W i d t h > 1 6 < / W i d t h > < / a : V a l u e > < / a : K e y V a l u e O f D i a g r a m O b j e c t K e y a n y T y p e z b w N T n L X > < a : K e y V a l u e O f D i a g r a m O b j e c t K e y a n y T y p e z b w N T n L X > < a : K e y > < K e y > R e l a t i o n s h i p s \ & l t ; T a b l e s \ T _ 0 5 0 4 0 _ i n n t e k t \ C o l u m n s \ f y l k e _ n r & g t ; - & l t ; T a b l e s \ T _ f y l k e   1 \ C o l u m n s \ f y l k e _ n r & g t ; \ C r o s s F i l t e r < / K e y > < / a : K e y > < a : V a l u e   i : t y p e = " D i a g r a m D i s p l a y L i n k C r o s s F i l t e r V i e w S t a t e " > < P o i n t s   x m l n s : b = " h t t p : / / s c h e m a s . d a t a c o n t r a c t . o r g / 2 0 0 4 / 0 7 / S y s t e m . W i n d o w s " > < b : P o i n t > < b : _ x > 2 1 6 < / b : _ x > < b : _ y > 6 5 < / b : _ y > < / b : P o i n t > < b : P o i n t > < b : _ x > 3 0 8 . 4 0 3 8 1 1 0 1 4 < / b : _ x > < b : _ y > 6 5 < / b : _ y > < / b : P o i n t > < b : P o i n t > < b : _ x > 3 1 0 . 4 0 3 8 1 1 0 1 4 < / b : _ x > < b : _ y > 6 7 < / b : _ y > < / b : P o i n t > < b : P o i n t > < b : _ x > 3 1 0 . 4 0 3 8 1 1 0 1 4 < / b : _ x > < b : _ y > 2 6 7 . 5 < / b : _ y > < / b : P o i n t > < b : P o i n t > < b : _ x > 3 1 2 . 4 0 3 8 1 1 0 1 4 < / b : _ x > < b : _ y > 2 6 9 . 5 < / b : _ y > < / b : P o i n t > < b : P o i n t > < b : _ x > 8 8 2 . 3 0 7 6 2 0 8 8 1 2 5 < / b : _ x > < b : _ y > 2 6 9 . 5 < / b : _ y > < / b : P o i n t > < b : P o i n t > < b : _ x > 8 8 4 . 3 0 7 6 2 0 8 8 1 2 5 < / b : _ x > < b : _ y > 2 6 7 . 5 < / b : _ y > < / b : P o i n t > < b : P o i n t > < b : _ x > 8 8 4 . 3 0 7 6 2 0 8 8 1 2 5 < / b : _ x > < b : _ y > 2 5 9 < / b : _ y > < / b : P o i n t > < b : P o i n t > < b : _ x > 8 8 6 . 3 0 7 6 2 0 8 8 1 2 5 < / b : _ x > < b : _ y > 2 5 7 < / b : _ y > < / b : P o i n t > < b : P o i n t > < b : _ x > 1 2 1 3 . 7 1 1 4 3 1 7 0 2 9 9 6 8 < / b : _ x > < b : _ y > 2 5 7 < / b : _ y > < / b : P o i n t > < / P o i n t s > < / a : V a l u e > < / a : K e y V a l u e O f D i a g r a m O b j e c t K e y a n y T y p e z b w N T n L X > < a : K e y V a l u e O f D i a g r a m O b j e c t K e y a n y T y p e z b w N T n L X > < a : K e y > < K e y > R e l a t i o n s h i p s \ & l t ; T a b l e s \ T _ 0 5 0 3 8 _ G j _ s n i t t _ i n n t e k t \ C o l u m n s \ f y l k e _ n r & g t ; - & l t ; T a b l e s \ T _ f y l k e \ C o l u m n s \ f y l k e _ n r & g t ; < / K e y > < / a : K e y > < a : V a l u e   i : t y p e = " D i a g r a m D i s p l a y L i n k V i e w S t a t e " > < A u t o m a t i o n P r o p e r t y H e l p e r T e x t > E n d   p o i n t   1 :   ( 4 2 9 , 9 0 3 8 1 1 , 2 5 7 ) .   E n d   p o i n t   2 :   ( 5 3 6 , 6 1 5 2 4 2 2 7 0 6 6 3 , 3 9 8 )   < / A u t o m a t i o n P r o p e r t y H e l p e r T e x t > < L a y e d O u t > t r u e < / L a y e d O u t > < P o i n t s   x m l n s : b = " h t t p : / / s c h e m a s . d a t a c o n t r a c t . o r g / 2 0 0 4 / 0 7 / S y s t e m . W i n d o w s " > < b : P o i n t > < b : _ x > 4 2 9 . 9 0 3 8 1 1 < / b : _ x > < b : _ y > 2 5 7 < / b : _ y > < / b : P o i n t > < b : P o i n t > < b : _ x > 4 2 9 . 9 0 3 8 1 1 < / b : _ x > < b : _ y > 3 9 6 < / b : _ y > < / b : P o i n t > < b : P o i n t > < b : _ x > 4 3 1 . 9 0 3 8 1 1 < / b : _ x > < b : _ y > 3 9 8 < / b : _ y > < / b : P o i n t > < b : P o i n t > < b : _ x > 5 3 6 . 6 1 5 2 4 2 2 7 0 6 6 3 2 < / b : _ x > < b : _ y > 3 9 8 < / b : _ y > < / b : P o i n t > < / P o i n t s > < / a : V a l u e > < / a : K e y V a l u e O f D i a g r a m O b j e c t K e y a n y T y p e z b w N T n L X > < a : K e y V a l u e O f D i a g r a m O b j e c t K e y a n y T y p e z b w N T n L X > < a : K e y > < K e y > R e l a t i o n s h i p s \ & l t ; T a b l e s \ T _ 0 5 0 3 8 _ G j _ s n i t t _ i n n t e k t \ C o l u m n s \ f y l k e _ n r & g t ; - & l t ; T a b l e s \ T _ f y l k e \ C o l u m n s \ f y l k e _ n r & g t ; \ F K < / K e y > < / a : K e y > < a : V a l u e   i : t y p e = " D i a g r a m D i s p l a y L i n k E n d p o i n t V i e w S t a t e " > < H e i g h t > 1 6 < / H e i g h t > < L a b e l L o c a t i o n   x m l n s : b = " h t t p : / / s c h e m a s . d a t a c o n t r a c t . o r g / 2 0 0 4 / 0 7 / S y s t e m . W i n d o w s " > < b : _ x > 4 2 1 . 9 0 3 8 1 1 < / b : _ x > < b : _ y > 2 4 1 < / b : _ y > < / L a b e l L o c a t i o n > < L o c a t i o n   x m l n s : b = " h t t p : / / s c h e m a s . d a t a c o n t r a c t . o r g / 2 0 0 4 / 0 7 / S y s t e m . W i n d o w s " > < b : _ x > 4 2 9 . 9 0 3 8 1 1 < / b : _ x > < b : _ y > 2 4 1 < / b : _ y > < / L o c a t i o n > < S h a p e R o t a t e A n g l e > 9 0 < / S h a p e R o t a t e A n g l e > < W i d t h > 1 6 < / W i d t h > < / a : V a l u e > < / a : K e y V a l u e O f D i a g r a m O b j e c t K e y a n y T y p e z b w N T n L X > < a : K e y V a l u e O f D i a g r a m O b j e c t K e y a n y T y p e z b w N T n L X > < a : K e y > < K e y > R e l a t i o n s h i p s \ & l t ; T a b l e s \ T _ 0 5 0 3 8 _ G j _ s n i t t _ i n n t e k t \ C o l u m n s \ f y l k e _ n r & g t ; - & l t ; T a b l e s \ T _ f y l k e \ C o l u m n s \ f y l k e _ n r & g t ; \ P K < / K e y > < / a : K e y > < a : V a l u e   i : t y p e = " D i a g r a m D i s p l a y L i n k E n d p o i n t V i e w S t a t e " > < H e i g h t > 1 6 < / H e i g h t > < L a b e l L o c a t i o n   x m l n s : b = " h t t p : / / s c h e m a s . d a t a c o n t r a c t . o r g / 2 0 0 4 / 0 7 / S y s t e m . W i n d o w s " > < b : _ x > 5 3 6 . 6 1 5 2 4 2 2 7 0 6 6 3 2 < / b : _ x > < b : _ y > 3 9 0 < / b : _ y > < / L a b e l L o c a t i o n > < L o c a t i o n   x m l n s : b = " h t t p : / / s c h e m a s . d a t a c o n t r a c t . o r g / 2 0 0 4 / 0 7 / S y s t e m . W i n d o w s " > < b : _ x > 5 5 2 . 6 1 5 2 4 2 2 7 0 6 6 3 2 < / b : _ x > < b : _ y > 3 9 8 < / b : _ y > < / L o c a t i o n > < S h a p e R o t a t e A n g l e > 1 8 0 < / S h a p e R o t a t e A n g l e > < W i d t h > 1 6 < / W i d t h > < / a : V a l u e > < / a : K e y V a l u e O f D i a g r a m O b j e c t K e y a n y T y p e z b w N T n L X > < a : K e y V a l u e O f D i a g r a m O b j e c t K e y a n y T y p e z b w N T n L X > < a : K e y > < K e y > R e l a t i o n s h i p s \ & l t ; T a b l e s \ T _ 0 5 0 3 8 _ G j _ s n i t t _ i n n t e k t \ C o l u m n s \ f y l k e _ n r & g t ; - & l t ; T a b l e s \ T _ f y l k e \ C o l u m n s \ f y l k e _ n r & g t ; \ C r o s s F i l t e r < / K e y > < / a : K e y > < a : V a l u e   i : t y p e = " D i a g r a m D i s p l a y L i n k C r o s s F i l t e r V i e w S t a t e " > < P o i n t s   x m l n s : b = " h t t p : / / s c h e m a s . d a t a c o n t r a c t . o r g / 2 0 0 4 / 0 7 / S y s t e m . W i n d o w s " > < b : P o i n t > < b : _ x > 4 2 9 . 9 0 3 8 1 1 < / b : _ x > < b : _ y > 2 5 7 < / b : _ y > < / b : P o i n t > < b : P o i n t > < b : _ x > 4 2 9 . 9 0 3 8 1 1 < / b : _ x > < b : _ y > 3 9 6 < / b : _ y > < / b : P o i n t > < b : P o i n t > < b : _ x > 4 3 1 . 9 0 3 8 1 1 < / b : _ x > < b : _ y > 3 9 8 < / b : _ y > < / b : P o i n t > < b : P o i n t > < b : _ x > 5 3 6 . 6 1 5 2 4 2 2 7 0 6 6 3 2 < / b : _ x > < b : _ y > 3 9 8 < / b : _ y > < / b : P o i n t > < / P o i n t s > < / a : V a l u e > < / a : K e y V a l u e O f D i a g r a m O b j e c t K e y a n y T y p e z b w N T n L X > < a : K e y V a l u e O f D i a g r a m O b j e c t K e y a n y T y p e z b w N T n L X > < a : K e y > < K e y > R e l a t i o n s h i p s \ & l t ; T a b l e s \ T _ 0 5 0 3 8 _ G j _ s n i t t _ i n n t e k t \ C o l u m n s \ f y l k e _ n r & g t ; - & l t ; T a b l e s \ T _ f y l k e   1 \ C o l u m n s \ f y l k e _ n r & g t ; < / K e y > < / a : K e y > < a : V a l u e   i : t y p e = " D i a g r a m D i s p l a y L i n k V i e w S t a t e " > < A u t o m a t i o n P r o p e r t y H e l p e r T e x t > E n d   p o i n t   1 :   ( 5 4 5 , 9 0 3 8 1 0 5 6 7 6 6 6 , 1 2 0 , 5 ) .   E n d   p o i n t   2 :   ( 1 2 1 3 , 7 1 1 4 3 1 7 0 3 , 2 3 7 )   < / A u t o m a t i o n P r o p e r t y H e l p e r T e x t > < L a y e d O u t > t r u e < / L a y e d O u t > < P o i n t s   x m l n s : b = " h t t p : / / s c h e m a s . d a t a c o n t r a c t . o r g / 2 0 0 4 / 0 7 / S y s t e m . W i n d o w s " > < b : P o i n t > < b : _ x > 5 4 5 . 9 0 3 8 1 0 5 6 7 6 6 5 8 < / b : _ x > < b : _ y > 1 2 0 . 5 < / b : _ y > < / b : P o i n t > < b : P o i n t > < b : _ x > 6 3 8 . 3 0 7 6 2 1 0 0 4 5 < / b : _ x > < b : _ y > 1 2 0 . 5 < / b : _ y > < / b : P o i n t > < b : P o i n t > < b : _ x > 6 4 0 . 3 0 7 6 2 1 0 0 4 5 < / b : _ x > < b : _ y > 1 2 2 . 5 < / b : _ y > < / b : P o i n t > < b : P o i n t > < b : _ x > 6 4 0 . 3 0 7 6 2 1 0 0 4 5 < / b : _ x > < b : _ y > 2 3 5 < / b : _ y > < / b : P o i n t > < b : P o i n t > < b : _ x > 6 4 2 . 3 0 7 6 2 1 0 0 4 5 < / b : _ x > < b : _ y > 2 3 7 < / b : _ y > < / b : P o i n t > < b : P o i n t > < b : _ x > 1 2 1 3 . 7 1 1 4 3 1 7 0 2 9 9 7 7 < / b : _ x > < b : _ y > 2 3 7 < / b : _ y > < / b : P o i n t > < / P o i n t s > < / a : V a l u e > < / a : K e y V a l u e O f D i a g r a m O b j e c t K e y a n y T y p e z b w N T n L X > < a : K e y V a l u e O f D i a g r a m O b j e c t K e y a n y T y p e z b w N T n L X > < a : K e y > < K e y > R e l a t i o n s h i p s \ & l t ; T a b l e s \ T _ 0 5 0 3 8 _ G j _ s n i t t _ i n n t e k t \ C o l u m n s \ f y l k e _ n r & g t ; - & l t ; T a b l e s \ T _ f y l k e   1 \ C o l u m n s \ f y l k e _ n r & g t ; \ F K < / K e y > < / a : K e y > < a : V a l u e   i : t y p e = " D i a g r a m D i s p l a y L i n k E n d p o i n t V i e w S t a t e " > < H e i g h t > 1 6 < / H e i g h t > < L a b e l L o c a t i o n   x m l n s : b = " h t t p : / / s c h e m a s . d a t a c o n t r a c t . o r g / 2 0 0 4 / 0 7 / S y s t e m . W i n d o w s " > < b : _ x > 5 2 9 . 9 0 3 8 1 0 5 6 7 6 6 5 8 < / b : _ x > < b : _ y > 1 1 2 . 5 < / b : _ y > < / L a b e l L o c a t i o n > < L o c a t i o n   x m l n s : b = " h t t p : / / s c h e m a s . d a t a c o n t r a c t . o r g / 2 0 0 4 / 0 7 / S y s t e m . W i n d o w s " > < b : _ x > 5 2 9 . 9 0 3 8 1 0 5 6 7 6 6 5 8 < / b : _ x > < b : _ y > 1 2 0 . 5 < / b : _ y > < / L o c a t i o n > < S h a p e R o t a t e A n g l e > 3 6 0 < / S h a p e R o t a t e A n g l e > < W i d t h > 1 6 < / W i d t h > < / a : V a l u e > < / a : K e y V a l u e O f D i a g r a m O b j e c t K e y a n y T y p e z b w N T n L X > < a : K e y V a l u e O f D i a g r a m O b j e c t K e y a n y T y p e z b w N T n L X > < a : K e y > < K e y > R e l a t i o n s h i p s \ & l t ; T a b l e s \ T _ 0 5 0 3 8 _ G j _ s n i t t _ i n n t e k t \ C o l u m n s \ f y l k e _ n r & g t ; - & l t ; T a b l e s \ T _ f y l k e   1 \ C o l u m n s \ f y l k e _ n r & g t ; \ P K < / K e y > < / a : K e y > < a : V a l u e   i : t y p e = " D i a g r a m D i s p l a y L i n k E n d p o i n t V i e w S t a t e " > < H e i g h t > 1 6 < / H e i g h t > < L a b e l L o c a t i o n   x m l n s : b = " h t t p : / / s c h e m a s . d a t a c o n t r a c t . o r g / 2 0 0 4 / 0 7 / S y s t e m . W i n d o w s " > < b : _ x > 1 2 1 3 . 7 1 1 4 3 1 7 0 2 9 9 7 7 < / b : _ x > < b : _ y > 2 2 9 < / b : _ y > < / L a b e l L o c a t i o n > < L o c a t i o n   x m l n s : b = " h t t p : / / s c h e m a s . d a t a c o n t r a c t . o r g / 2 0 0 4 / 0 7 / S y s t e m . W i n d o w s " > < b : _ x > 1 2 2 9 . 7 1 1 4 3 1 7 0 2 9 9 7 5 < / b : _ x > < b : _ y > 2 3 7 < / b : _ y > < / L o c a t i o n > < S h a p e R o t a t e A n g l e > 1 8 0 < / S h a p e R o t a t e A n g l e > < W i d t h > 1 6 < / W i d t h > < / a : V a l u e > < / a : K e y V a l u e O f D i a g r a m O b j e c t K e y a n y T y p e z b w N T n L X > < a : K e y V a l u e O f D i a g r a m O b j e c t K e y a n y T y p e z b w N T n L X > < a : K e y > < K e y > R e l a t i o n s h i p s \ & l t ; T a b l e s \ T _ 0 5 0 3 8 _ G j _ s n i t t _ i n n t e k t \ C o l u m n s \ f y l k e _ n r & g t ; - & l t ; T a b l e s \ T _ f y l k e   1 \ C o l u m n s \ f y l k e _ n r & g t ; \ C r o s s F i l t e r < / K e y > < / a : K e y > < a : V a l u e   i : t y p e = " D i a g r a m D i s p l a y L i n k C r o s s F i l t e r V i e w S t a t e " > < P o i n t s   x m l n s : b = " h t t p : / / s c h e m a s . d a t a c o n t r a c t . o r g / 2 0 0 4 / 0 7 / S y s t e m . W i n d o w s " > < b : P o i n t > < b : _ x > 5 4 5 . 9 0 3 8 1 0 5 6 7 6 6 5 8 < / b : _ x > < b : _ y > 1 2 0 . 5 < / b : _ y > < / b : P o i n t > < b : P o i n t > < b : _ x > 6 3 8 . 3 0 7 6 2 1 0 0 4 5 < / b : _ x > < b : _ y > 1 2 0 . 5 < / b : _ y > < / b : P o i n t > < b : P o i n t > < b : _ x > 6 4 0 . 3 0 7 6 2 1 0 0 4 5 < / b : _ x > < b : _ y > 1 2 2 . 5 < / b : _ y > < / b : P o i n t > < b : P o i n t > < b : _ x > 6 4 0 . 3 0 7 6 2 1 0 0 4 5 < / b : _ x > < b : _ y > 2 3 5 < / b : _ y > < / b : P o i n t > < b : P o i n t > < b : _ x > 6 4 2 . 3 0 7 6 2 1 0 0 4 5 < / b : _ x > < b : _ y > 2 3 7 < / b : _ y > < / b : P o i n t > < b : P o i n t > < b : _ x > 1 2 1 3 . 7 1 1 4 3 1 7 0 2 9 9 7 7 < / b : _ x > < b : _ y > 2 3 7 < / b : _ y > < / b : P o i n t > < / P o i n t s > < / a : V a l u e > < / a : K e y V a l u e O f D i a g r a m O b j e c t K e y a n y T y p e z b w N T n L X > < a : K e y V a l u e O f D i a g r a m O b j e c t K e y a n y T y p e z b w N T n L X > < a : K e y > < K e y > R e l a t i o n s h i p s \ & l t ; T a b l e s \ T _ 0 5 0 4 3 _ i n n t e k t _ p r o s e n t _ a n d e l \ C o l u m n s \ f y l k e _ n r & g t ; - & l t ; T a b l e s \ T _ f y l k e \ C o l u m n s \ f y l k e _ n r & g t ; < / K e y > < / a : K e y > < a : V a l u e   i : t y p e = " D i a g r a m D i s p l a y L i n k V i e w S t a t e " > < A u t o m a t i o n P r o p e r t y H e l p e r T e x t > E n d   p o i n t   1 :   ( 7 5 9 , 6 1 5 2 4 1 9 9 5 5 , 2 0 1 ) .   E n d   p o i n t   2 :   ( 7 6 8 , 6 1 5 2 4 2 2 7 0 6 6 3 , 3 9 8 )   < / A u t o m a t i o n P r o p e r t y H e l p e r T e x t > < L a y e d O u t > t r u e < / L a y e d O u t > < P o i n t s   x m l n s : b = " h t t p : / / s c h e m a s . d a t a c o n t r a c t . o r g / 2 0 0 4 / 0 7 / S y s t e m . W i n d o w s " > < b : P o i n t > < b : _ x > 7 5 9 . 6 1 5 2 4 1 9 9 5 5 0 0 1 3 < / b : _ x > < b : _ y > 2 0 1 < / b : _ y > < / b : P o i n t > < b : P o i n t > < b : _ x > 7 5 9 . 6 1 5 2 4 1 9 9 5 5 < / b : _ x > < b : _ y > 2 9 4 . 5 < / b : _ y > < / b : P o i n t > < b : P o i n t > < b : _ x > 7 6 1 . 6 1 5 2 4 1 9 9 5 5 < / b : _ x > < b : _ y > 2 9 6 . 5 < / b : _ y > < / b : P o i n t > < b : P o i n t > < b : _ x > 7 7 0 . 1 1 5 2 4 1 9 9 5 5 < / b : _ x > < b : _ y > 2 9 6 . 5 < / b : _ y > < / b : P o i n t > < b : P o i n t > < b : _ x > 7 7 2 . 1 1 5 2 4 1 9 9 5 5 < / b : _ x > < b : _ y > 2 9 8 . 5 < / b : _ y > < / b : P o i n t > < b : P o i n t > < b : _ x > 7 7 2 . 1 1 5 2 4 1 9 9 5 5 < / b : _ x > < b : _ y > 3 9 6 < / b : _ y > < / b : P o i n t > < b : P o i n t > < b : _ x > 7 7 0 . 1 1 5 2 4 1 9 9 5 5 < / b : _ x > < b : _ y > 3 9 8 < / b : _ y > < / b : P o i n t > < b : P o i n t > < b : _ x > 7 6 8 . 6 1 5 2 4 2 2 7 0 6 6 3 2 < / b : _ x > < b : _ y > 3 9 8 < / b : _ y > < / b : P o i n t > < / P o i n t s > < / a : V a l u e > < / a : K e y V a l u e O f D i a g r a m O b j e c t K e y a n y T y p e z b w N T n L X > < a : K e y V a l u e O f D i a g r a m O b j e c t K e y a n y T y p e z b w N T n L X > < a : K e y > < K e y > R e l a t i o n s h i p s \ & l t ; T a b l e s \ T _ 0 5 0 4 3 _ i n n t e k t _ p r o s e n t _ a n d e l \ C o l u m n s \ f y l k e _ n r & g t ; - & l t ; T a b l e s \ T _ f y l k e \ C o l u m n s \ f y l k e _ n r & g t ; \ F K < / K e y > < / a : K e y > < a : V a l u e   i : t y p e = " D i a g r a m D i s p l a y L i n k E n d p o i n t V i e w S t a t e " > < H e i g h t > 1 6 < / H e i g h t > < L a b e l L o c a t i o n   x m l n s : b = " h t t p : / / s c h e m a s . d a t a c o n t r a c t . o r g / 2 0 0 4 / 0 7 / S y s t e m . W i n d o w s " > < b : _ x > 7 5 1 . 6 1 5 2 4 1 9 9 5 5 0 0 1 3 < / b : _ x > < b : _ y > 1 8 5 < / b : _ y > < / L a b e l L o c a t i o n > < L o c a t i o n   x m l n s : b = " h t t p : / / s c h e m a s . d a t a c o n t r a c t . o r g / 2 0 0 4 / 0 7 / S y s t e m . W i n d o w s " > < b : _ x > 7 5 9 . 6 1 5 2 4 1 9 9 5 5 0 0 1 3 < / b : _ x > < b : _ y > 1 8 5 < / b : _ y > < / L o c a t i o n > < S h a p e R o t a t e A n g l e > 9 0 < / S h a p e R o t a t e A n g l e > < W i d t h > 1 6 < / W i d t h > < / a : V a l u e > < / a : K e y V a l u e O f D i a g r a m O b j e c t K e y a n y T y p e z b w N T n L X > < a : K e y V a l u e O f D i a g r a m O b j e c t K e y a n y T y p e z b w N T n L X > < a : K e y > < K e y > R e l a t i o n s h i p s \ & l t ; T a b l e s \ T _ 0 5 0 4 3 _ i n n t e k t _ p r o s e n t _ a n d e l \ C o l u m n s \ f y l k e _ n r & g t ; - & l t ; T a b l e s \ T _ f y l k e \ C o l u m n s \ f y l k e _ n r & g t ; \ P K < / K e y > < / a : K e y > < a : V a l u e   i : t y p e = " D i a g r a m D i s p l a y L i n k E n d p o i n t V i e w S t a t e " > < H e i g h t > 1 6 < / H e i g h t > < L a b e l L o c a t i o n   x m l n s : b = " h t t p : / / s c h e m a s . d a t a c o n t r a c t . o r g / 2 0 0 4 / 0 7 / S y s t e m . W i n d o w s " > < b : _ x > 7 5 2 . 6 1 5 2 4 2 2 7 0 6 6 3 2 < / b : _ x > < b : _ y > 3 9 0 < / b : _ y > < / L a b e l L o c a t i o n > < L o c a t i o n   x m l n s : b = " h t t p : / / s c h e m a s . d a t a c o n t r a c t . o r g / 2 0 0 4 / 0 7 / S y s t e m . W i n d o w s " > < b : _ x > 7 5 2 . 6 1 5 2 4 2 2 7 0 6 6 3 2 < / b : _ x > < b : _ y > 3 9 8 < / b : _ y > < / L o c a t i o n > < S h a p e R o t a t e A n g l e > 3 6 0 < / S h a p e R o t a t e A n g l e > < W i d t h > 1 6 < / W i d t h > < / a : V a l u e > < / a : K e y V a l u e O f D i a g r a m O b j e c t K e y a n y T y p e z b w N T n L X > < a : K e y V a l u e O f D i a g r a m O b j e c t K e y a n y T y p e z b w N T n L X > < a : K e y > < K e y > R e l a t i o n s h i p s \ & l t ; T a b l e s \ T _ 0 5 0 4 3 _ i n n t e k t _ p r o s e n t _ a n d e l \ C o l u m n s \ f y l k e _ n r & g t ; - & l t ; T a b l e s \ T _ f y l k e \ C o l u m n s \ f y l k e _ n r & g t ; \ C r o s s F i l t e r < / K e y > < / a : K e y > < a : V a l u e   i : t y p e = " D i a g r a m D i s p l a y L i n k C r o s s F i l t e r V i e w S t a t e " > < P o i n t s   x m l n s : b = " h t t p : / / s c h e m a s . d a t a c o n t r a c t . o r g / 2 0 0 4 / 0 7 / S y s t e m . W i n d o w s " > < b : P o i n t > < b : _ x > 7 5 9 . 6 1 5 2 4 1 9 9 5 5 0 0 1 3 < / b : _ x > < b : _ y > 2 0 1 < / b : _ y > < / b : P o i n t > < b : P o i n t > < b : _ x > 7 5 9 . 6 1 5 2 4 1 9 9 5 5 < / b : _ x > < b : _ y > 2 9 4 . 5 < / b : _ y > < / b : P o i n t > < b : P o i n t > < b : _ x > 7 6 1 . 6 1 5 2 4 1 9 9 5 5 < / b : _ x > < b : _ y > 2 9 6 . 5 < / b : _ y > < / b : P o i n t > < b : P o i n t > < b : _ x > 7 7 0 . 1 1 5 2 4 1 9 9 5 5 < / b : _ x > < b : _ y > 2 9 6 . 5 < / b : _ y > < / b : P o i n t > < b : P o i n t > < b : _ x > 7 7 2 . 1 1 5 2 4 1 9 9 5 5 < / b : _ x > < b : _ y > 2 9 8 . 5 < / b : _ y > < / b : P o i n t > < b : P o i n t > < b : _ x > 7 7 2 . 1 1 5 2 4 1 9 9 5 5 < / b : _ x > < b : _ y > 3 9 6 < / b : _ y > < / b : P o i n t > < b : P o i n t > < b : _ x > 7 7 0 . 1 1 5 2 4 1 9 9 5 5 < / b : _ x > < b : _ y > 3 9 8 < / b : _ y > < / b : P o i n t > < b : P o i n t > < b : _ x > 7 6 8 . 6 1 5 2 4 2 2 7 0 6 6 3 2 < / b : _ x > < b : _ y > 3 9 8 < / b : _ y > < / b : P o i n t > < / P o i n t s > < / a : V a l u e > < / a : K e y V a l u e O f D i a g r a m O b j e c t K e y a n y T y p e z b w N T n L X > < a : K e y V a l u e O f D i a g r a m O b j e c t K e y a n y T y p e z b w N T n L X > < a : K e y > < K e y > R e l a t i o n s h i p s \ & l t ; T a b l e s \ T _ 0 9 8 2 3 _ g j e l d _ r e n t e u t g i f t e r \ C o l u m n s \ f y l k e _ n r & g t ; - & l t ; T a b l e s \ T _ f y l k e \ C o l u m n s \ f y l k e _ n r & g t ; < / K e y > < / a : K e y > < a : V a l u e   i : t y p e = " D i a g r a m D i s p l a y L i n k V i e w S t a t e " > < A u t o m a t i o n P r o p e r t y H e l p e r T e x t > E n d   p o i n t   1 :   ( 9 7 3 , 7 1 1 4 3 1 7 0 2 9 9 7 , 7 5 ) .   E n d   p o i n t   2 :   ( 7 6 8 , 6 1 5 2 4 2 2 7 0 6 6 3 , 4 1 8 )   < / A u t o m a t i o n P r o p e r t y H e l p e r T e x t > < L a y e d O u t > t r u e < / L a y e d O u t > < P o i n t s   x m l n s : b = " h t t p : / / s c h e m a s . d a t a c o n t r a c t . o r g / 2 0 0 4 / 0 7 / S y s t e m . W i n d o w s " > < b : P o i n t > < b : _ x > 9 7 3 . 7 1 1 4 3 1 7 0 2 9 9 7 1 7 < / b : _ x > < b : _ y > 7 5 < / b : _ y > < / b : P o i n t > < b : P o i n t > < b : _ x > 8 8 1 . 3 0 7 6 2 0 8 8 1 2 5 < / b : _ x > < b : _ y > 7 5 < / b : _ y > < / b : P o i n t > < b : P o i n t > < b : _ x > 8 7 9 . 3 0 7 6 2 0 8 8 1 2 5 < / b : _ x > < b : _ y > 7 7 < / b : _ y > < / b : P o i n t > < b : P o i n t > < b : _ x > 8 7 9 . 3 0 7 6 2 0 8 8 1 2 5 < / b : _ x > < b : _ y > 4 1 6 < / b : _ y > < / b : P o i n t > < b : P o i n t > < b : _ x > 8 7 7 . 3 0 7 6 2 0 8 8 1 2 5 < / b : _ x > < b : _ y > 4 1 8 < / b : _ y > < / b : P o i n t > < b : P o i n t > < b : _ x > 7 6 8 . 6 1 5 2 4 2 2 7 0 6 6 3 2 < / b : _ x > < b : _ y > 4 1 8 < / b : _ y > < / b : P o i n t > < / P o i n t s > < / a : V a l u e > < / a : K e y V a l u e O f D i a g r a m O b j e c t K e y a n y T y p e z b w N T n L X > < a : K e y V a l u e O f D i a g r a m O b j e c t K e y a n y T y p e z b w N T n L X > < a : K e y > < K e y > R e l a t i o n s h i p s \ & l t ; T a b l e s \ T _ 0 9 8 2 3 _ g j e l d _ r e n t e u t g i f t e r \ C o l u m n s \ f y l k e _ n r & g t ; - & l t ; T a b l e s \ T _ f y l k e \ C o l u m n s \ f y l k e _ n r & g t ; \ F K < / K e y > < / a : K e y > < a : V a l u e   i : t y p e = " D i a g r a m D i s p l a y L i n k E n d p o i n t V i e w S t a t e " > < H e i g h t > 1 6 < / H e i g h t > < L a b e l L o c a t i o n   x m l n s : b = " h t t p : / / s c h e m a s . d a t a c o n t r a c t . o r g / 2 0 0 4 / 0 7 / S y s t e m . W i n d o w s " > < b : _ x > 9 7 3 . 7 1 1 4 3 1 7 0 2 9 9 7 1 7 < / b : _ x > < b : _ y > 6 7 < / b : _ y > < / L a b e l L o c a t i o n > < L o c a t i o n   x m l n s : b = " h t t p : / / s c h e m a s . d a t a c o n t r a c t . o r g / 2 0 0 4 / 0 7 / S y s t e m . W i n d o w s " > < b : _ x > 9 8 9 . 7 1 1 4 3 1 7 0 2 9 9 7 2 9 < / b : _ x > < b : _ y > 7 5 < / b : _ y > < / L o c a t i o n > < S h a p e R o t a t e A n g l e > 1 8 0 < / S h a p e R o t a t e A n g l e > < W i d t h > 1 6 < / W i d t h > < / a : V a l u e > < / a : K e y V a l u e O f D i a g r a m O b j e c t K e y a n y T y p e z b w N T n L X > < a : K e y V a l u e O f D i a g r a m O b j e c t K e y a n y T y p e z b w N T n L X > < a : K e y > < K e y > R e l a t i o n s h i p s \ & l t ; T a b l e s \ T _ 0 9 8 2 3 _ g j e l d _ r e n t e u t g i f t e r \ C o l u m n s \ f y l k e _ n r & g t ; - & l t ; T a b l e s \ T _ f y l k e \ C o l u m n s \ f y l k e _ n r & g t ; \ P K < / K e y > < / a : K e y > < a : V a l u e   i : t y p e = " D i a g r a m D i s p l a y L i n k E n d p o i n t V i e w S t a t e " > < H e i g h t > 1 6 < / H e i g h t > < L a b e l L o c a t i o n   x m l n s : b = " h t t p : / / s c h e m a s . d a t a c o n t r a c t . o r g / 2 0 0 4 / 0 7 / S y s t e m . W i n d o w s " > < b : _ x > 7 5 2 . 6 1 5 2 4 2 2 7 0 6 6 3 2 < / b : _ x > < b : _ y > 4 1 0 < / b : _ y > < / L a b e l L o c a t i o n > < L o c a t i o n   x m l n s : b = " h t t p : / / s c h e m a s . d a t a c o n t r a c t . o r g / 2 0 0 4 / 0 7 / S y s t e m . W i n d o w s " > < b : _ x > 7 5 2 . 6 1 5 2 4 2 2 7 0 6 6 3 2 < / b : _ x > < b : _ y > 4 1 8 < / b : _ y > < / L o c a t i o n > < S h a p e R o t a t e A n g l e > 3 6 0 < / S h a p e R o t a t e A n g l e > < W i d t h > 1 6 < / W i d t h > < / a : V a l u e > < / a : K e y V a l u e O f D i a g r a m O b j e c t K e y a n y T y p e z b w N T n L X > < a : K e y V a l u e O f D i a g r a m O b j e c t K e y a n y T y p e z b w N T n L X > < a : K e y > < K e y > R e l a t i o n s h i p s \ & l t ; T a b l e s \ T _ 0 9 8 2 3 _ g j e l d _ r e n t e u t g i f t e r \ C o l u m n s \ f y l k e _ n r & g t ; - & l t ; T a b l e s \ T _ f y l k e \ C o l u m n s \ f y l k e _ n r & g t ; \ C r o s s F i l t e r < / K e y > < / a : K e y > < a : V a l u e   i : t y p e = " D i a g r a m D i s p l a y L i n k C r o s s F i l t e r V i e w S t a t e " > < P o i n t s   x m l n s : b = " h t t p : / / s c h e m a s . d a t a c o n t r a c t . o r g / 2 0 0 4 / 0 7 / S y s t e m . W i n d o w s " > < b : P o i n t > < b : _ x > 9 7 3 . 7 1 1 4 3 1 7 0 2 9 9 7 1 7 < / b : _ x > < b : _ y > 7 5 < / b : _ y > < / b : P o i n t > < b : P o i n t > < b : _ x > 8 8 1 . 3 0 7 6 2 0 8 8 1 2 5 < / b : _ x > < b : _ y > 7 5 < / b : _ y > < / b : P o i n t > < b : P o i n t > < b : _ x > 8 7 9 . 3 0 7 6 2 0 8 8 1 2 5 < / b : _ x > < b : _ y > 7 7 < / b : _ y > < / b : P o i n t > < b : P o i n t > < b : _ x > 8 7 9 . 3 0 7 6 2 0 8 8 1 2 5 < / b : _ x > < b : _ y > 4 1 6 < / b : _ y > < / b : P o i n t > < b : P o i n t > < b : _ x > 8 7 7 . 3 0 7 6 2 0 8 8 1 2 5 < / b : _ x > < b : _ y > 4 1 8 < / b : _ y > < / b : P o i n t > < b : P o i n t > < b : _ x > 7 6 8 . 6 1 5 2 4 2 2 7 0 6 6 3 2 < / b : _ x > < b : _ y > 4 1 8 < / b : _ y > < / b : P o i n t > < / P o i n t s > < / a : V a l u e > < / a : K e y V a l u e O f D i a g r a m O b j e c t K e y a n y T y p e z b w N T n L X > < a : K e y V a l u e O f D i a g r a m O b j e c t K e y a n y T y p e z b w N T n L X > < a : K e y > < K e y > R e l a t i o n s h i p s \ & l t ; T a b l e s \ T _ 0 9 8 2 3 _ g j e l d _ r e n t e u t g i f t e r \ C o l u m n s \ f y l k e _ n r & g t ; - & l t ; T a b l e s \ T _ f y l k e   1 \ C o l u m n s \ f y l k e _ n r & g t ; < / K e y > < / a : K e y > < a : V a l u e   i : t y p e = " D i a g r a m D i s p l a y L i n k V i e w S t a t e " > < A u t o m a t i o n P r o p e r t y H e l p e r T e x t > E n d   p o i n t   1 :   ( 1 2 0 5 , 7 1 1 4 3 1 7 0 3 , 7 5 ) .   E n d   p o i n t   2 :   ( 1 2 1 3 , 7 1 1 4 3 1 7 0 3 , 2 1 7 )   < / A u t o m a t i o n P r o p e r t y H e l p e r T e x t > < L a y e d O u t > t r u e < / L a y e d O u t > < P o i n t s   x m l n s : b = " h t t p : / / s c h e m a s . d a t a c o n t r a c t . o r g / 2 0 0 4 / 0 7 / S y s t e m . W i n d o w s " > < b : P o i n t > < b : _ x > 1 2 0 5 . 7 1 1 4 3 1 7 0 2 9 9 7 3 < / b : _ x > < b : _ y > 7 5 < / b : _ y > < / b : P o i n t > < b : P o i n t > < b : _ x > 1 2 0 7 . 7 1 1 4 3 2 < / b : _ x > < b : _ y > 7 5 < / b : _ y > < / b : P o i n t > < b : P o i n t > < b : _ x > 1 2 0 9 . 7 1 1 4 3 2 < / b : _ x > < b : _ y > 7 7 < / b : _ y > < / b : P o i n t > < b : P o i n t > < b : _ x > 1 2 0 9 . 7 1 1 4 3 2 < / b : _ x > < b : _ y > 2 1 5 < / b : _ y > < / b : P o i n t > < b : P o i n t > < b : _ x > 1 2 1 1 . 7 1 1 4 3 2 < / b : _ x > < b : _ y > 2 1 7 < / b : _ y > < / b : P o i n t > < b : P o i n t > < b : _ x > 1 2 1 3 . 7 1 1 4 3 1 7 0 2 9 9 7 3 < / b : _ x > < b : _ y > 2 1 7 < / b : _ y > < / b : P o i n t > < / P o i n t s > < / a : V a l u e > < / a : K e y V a l u e O f D i a g r a m O b j e c t K e y a n y T y p e z b w N T n L X > < a : K e y V a l u e O f D i a g r a m O b j e c t K e y a n y T y p e z b w N T n L X > < a : K e y > < K e y > R e l a t i o n s h i p s \ & l t ; T a b l e s \ T _ 0 9 8 2 3 _ g j e l d _ r e n t e u t g i f t e r \ C o l u m n s \ f y l k e _ n r & g t ; - & l t ; T a b l e s \ T _ f y l k e   1 \ C o l u m n s \ f y l k e _ n r & g t ; \ F K < / K e y > < / a : K e y > < a : V a l u e   i : t y p e = " D i a g r a m D i s p l a y L i n k E n d p o i n t V i e w S t a t e " > < H e i g h t > 1 6 < / H e i g h t > < L a b e l L o c a t i o n   x m l n s : b = " h t t p : / / s c h e m a s . d a t a c o n t r a c t . o r g / 2 0 0 4 / 0 7 / S y s t e m . W i n d o w s " > < b : _ x > 1 1 8 9 . 7 1 1 4 3 1 7 0 2 9 9 7 3 < / b : _ x > < b : _ y > 6 7 < / b : _ y > < / L a b e l L o c a t i o n > < L o c a t i o n   x m l n s : b = " h t t p : / / s c h e m a s . d a t a c o n t r a c t . o r g / 2 0 0 4 / 0 7 / S y s t e m . W i n d o w s " > < b : _ x > 1 1 8 9 . 7 1 1 4 3 1 7 0 2 9 9 7 3 < / b : _ x > < b : _ y > 7 5 < / b : _ y > < / L o c a t i o n > < S h a p e R o t a t e A n g l e > 3 6 0 < / S h a p e R o t a t e A n g l e > < W i d t h > 1 6 < / W i d t h > < / a : V a l u e > < / a : K e y V a l u e O f D i a g r a m O b j e c t K e y a n y T y p e z b w N T n L X > < a : K e y V a l u e O f D i a g r a m O b j e c t K e y a n y T y p e z b w N T n L X > < a : K e y > < K e y > R e l a t i o n s h i p s \ & l t ; T a b l e s \ T _ 0 9 8 2 3 _ g j e l d _ r e n t e u t g i f t e r \ C o l u m n s \ f y l k e _ n r & g t ; - & l t ; T a b l e s \ T _ f y l k e   1 \ C o l u m n s \ f y l k e _ n r & g t ; \ P K < / K e y > < / a : K e y > < a : V a l u e   i : t y p e = " D i a g r a m D i s p l a y L i n k E n d p o i n t V i e w S t a t e " > < H e i g h t > 1 6 < / H e i g h t > < L a b e l L o c a t i o n   x m l n s : b = " h t t p : / / s c h e m a s . d a t a c o n t r a c t . o r g / 2 0 0 4 / 0 7 / S y s t e m . W i n d o w s " > < b : _ x > 1 2 1 3 . 7 1 1 4 3 1 7 0 2 9 9 7 3 < / b : _ x > < b : _ y > 2 0 9 < / b : _ y > < / L a b e l L o c a t i o n > < L o c a t i o n   x m l n s : b = " h t t p : / / s c h e m a s . d a t a c o n t r a c t . o r g / 2 0 0 4 / 0 7 / S y s t e m . W i n d o w s " > < b : _ x > 1 2 2 9 . 7 1 1 4 3 1 7 0 2 9 9 7 3 < / b : _ x > < b : _ y > 2 1 7 < / b : _ y > < / L o c a t i o n > < S h a p e R o t a t e A n g l e > 1 8 0 < / S h a p e R o t a t e A n g l e > < W i d t h > 1 6 < / W i d t h > < / a : V a l u e > < / a : K e y V a l u e O f D i a g r a m O b j e c t K e y a n y T y p e z b w N T n L X > < a : K e y V a l u e O f D i a g r a m O b j e c t K e y a n y T y p e z b w N T n L X > < a : K e y > < K e y > R e l a t i o n s h i p s \ & l t ; T a b l e s \ T _ 0 9 8 2 3 _ g j e l d _ r e n t e u t g i f t e r \ C o l u m n s \ f y l k e _ n r & g t ; - & l t ; T a b l e s \ T _ f y l k e   1 \ C o l u m n s \ f y l k e _ n r & g t ; \ C r o s s F i l t e r < / K e y > < / a : K e y > < a : V a l u e   i : t y p e = " D i a g r a m D i s p l a y L i n k C r o s s F i l t e r V i e w S t a t e " > < P o i n t s   x m l n s : b = " h t t p : / / s c h e m a s . d a t a c o n t r a c t . o r g / 2 0 0 4 / 0 7 / S y s t e m . W i n d o w s " > < b : P o i n t > < b : _ x > 1 2 0 5 . 7 1 1 4 3 1 7 0 2 9 9 7 3 < / b : _ x > < b : _ y > 7 5 < / b : _ y > < / b : P o i n t > < b : P o i n t > < b : _ x > 1 2 0 7 . 7 1 1 4 3 2 < / b : _ x > < b : _ y > 7 5 < / b : _ y > < / b : P o i n t > < b : P o i n t > < b : _ x > 1 2 0 9 . 7 1 1 4 3 2 < / b : _ x > < b : _ y > 7 7 < / b : _ y > < / b : P o i n t > < b : P o i n t > < b : _ x > 1 2 0 9 . 7 1 1 4 3 2 < / b : _ x > < b : _ y > 2 1 5 < / b : _ y > < / b : P o i n t > < b : P o i n t > < b : _ x > 1 2 1 1 . 7 1 1 4 3 2 < / b : _ x > < b : _ y > 2 1 7 < / b : _ y > < / b : P o i n t > < b : P o i n t > < b : _ x > 1 2 1 3 . 7 1 1 4 3 1 7 0 2 9 9 7 3 < / b : _ x > < b : _ y > 2 1 7 < / b : _ y > < / b : P o i n t > < / P o i n t s > < / a : V a l u e > < / a : K e y V a l u e O f D i a g r a m O b j e c t K e y a n y T y p e z b w N T n L X > < a : K e y V a l u e O f D i a g r a m O b j e c t K e y a n y T y p e z b w N T n L X > < a : K e y > < K e y > R e l a t i o n s h i p s \ & l t ; T a b l e s \ n � r i n g s i n n t e k t \ C o l u m n s \ r e g i o n & g t ; - & l t ; T a b l e s \ T _ f y l k e \ C o l u m n s \ f y l k e _ n r & g t ; < / K e y > < / a : K e y > < a : V a l u e   i : t y p e = " D i a g r a m D i s p l a y L i n k V i e w S t a t e " > < A u t o m a t i o n P r o p e r t y H e l p e r T e x t > E n d   p o i n t   1 :   ( 6 2 4 , 7 1 1 4 3 2 , 5 6 9 , 5 ) .   E n d   p o i n t   2 :   ( 6 5 2 , 6 1 5 2 4 2 , 4 9 9 )   < / A u t o m a t i o n P r o p e r t y H e l p e r T e x t > < I s F o c u s e d > t r u e < / I s F o c u s e d > < L a y e d O u t > t r u e < / L a y e d O u t > < P o i n t s   x m l n s : b = " h t t p : / / s c h e m a s . d a t a c o n t r a c t . o r g / 2 0 0 4 / 0 7 / S y s t e m . W i n d o w s " > < b : P o i n t > < b : _ x > 6 2 4 . 7 1 1 4 3 2 < / b : _ x > < b : _ y > 5 6 9 . 5 < / b : _ y > < / b : P o i n t > < b : P o i n t > < b : _ x > 6 2 4 . 7 1 1 4 3 2 < / b : _ x > < b : _ y > 5 3 6 . 2 5 < / b : _ y > < / b : P o i n t > < b : P o i n t > < b : _ x > 6 2 6 . 7 1 1 4 3 2 < / b : _ x > < b : _ y > 5 3 4 . 2 5 < / b : _ y > < / b : P o i n t > < b : P o i n t > < b : _ x > 6 5 0 . 6 1 5 2 4 2 < / b : _ x > < b : _ y > 5 3 4 . 2 5 < / b : _ y > < / b : P o i n t > < b : P o i n t > < b : _ x > 6 5 2 . 6 1 5 2 4 2 < / b : _ x > < b : _ y > 5 3 2 . 2 5 < / b : _ y > < / b : P o i n t > < b : P o i n t > < b : _ x > 6 5 2 . 6 1 5 2 4 2 < / b : _ x > < b : _ y > 4 9 9 < / b : _ y > < / b : P o i n t > < / P o i n t s > < / a : V a l u e > < / a : K e y V a l u e O f D i a g r a m O b j e c t K e y a n y T y p e z b w N T n L X > < a : K e y V a l u e O f D i a g r a m O b j e c t K e y a n y T y p e z b w N T n L X > < a : K e y > < K e y > R e l a t i o n s h i p s \ & l t ; T a b l e s \ n � r i n g s i n n t e k t \ C o l u m n s \ r e g i o n & g t ; - & l t ; T a b l e s \ T _ f y l k e \ C o l u m n s \ f y l k e _ n r & g t ; \ F K < / K e y > < / a : K e y > < a : V a l u e   i : t y p e = " D i a g r a m D i s p l a y L i n k E n d p o i n t V i e w S t a t e " > < H e i g h t > 1 6 < / H e i g h t > < L a b e l L o c a t i o n   x m l n s : b = " h t t p : / / s c h e m a s . d a t a c o n t r a c t . o r g / 2 0 0 4 / 0 7 / S y s t e m . W i n d o w s " > < b : _ x > 6 1 6 . 7 1 1 4 3 2 < / b : _ x > < b : _ y > 5 6 9 . 5 < / b : _ y > < / L a b e l L o c a t i o n > < L o c a t i o n   x m l n s : b = " h t t p : / / s c h e m a s . d a t a c o n t r a c t . o r g / 2 0 0 4 / 0 7 / S y s t e m . W i n d o w s " > < b : _ x > 6 2 4 . 7 1 1 4 3 2 < / b : _ x > < b : _ y > 5 8 5 . 5 < / b : _ y > < / L o c a t i o n > < S h a p e R o t a t e A n g l e > 2 7 0 < / S h a p e R o t a t e A n g l e > < W i d t h > 1 6 < / W i d t h > < / a : V a l u e > < / a : K e y V a l u e O f D i a g r a m O b j e c t K e y a n y T y p e z b w N T n L X > < a : K e y V a l u e O f D i a g r a m O b j e c t K e y a n y T y p e z b w N T n L X > < a : K e y > < K e y > R e l a t i o n s h i p s \ & l t ; T a b l e s \ n � r i n g s i n n t e k t \ C o l u m n s \ r e g i o n & g t ; - & l t ; T a b l e s \ T _ f y l k e \ C o l u m n s \ f y l k e _ n r & g t ; \ P K < / K e y > < / a : K e y > < a : V a l u e   i : t y p e = " D i a g r a m D i s p l a y L i n k E n d p o i n t V i e w S t a t e " > < H e i g h t > 1 6 < / H e i g h t > < L a b e l L o c a t i o n   x m l n s : b = " h t t p : / / s c h e m a s . d a t a c o n t r a c t . o r g / 2 0 0 4 / 0 7 / S y s t e m . W i n d o w s " > < b : _ x > 6 4 4 . 6 1 5 2 4 2 < / b : _ x > < b : _ y > 4 8 3 < / b : _ y > < / L a b e l L o c a t i o n > < L o c a t i o n   x m l n s : b = " h t t p : / / s c h e m a s . d a t a c o n t r a c t . o r g / 2 0 0 4 / 0 7 / S y s t e m . W i n d o w s " > < b : _ x > 6 5 2 . 6 1 5 2 4 2 < / b : _ x > < b : _ y > 4 8 3 < / b : _ y > < / L o c a t i o n > < S h a p e R o t a t e A n g l e > 9 0 < / S h a p e R o t a t e A n g l e > < W i d t h > 1 6 < / W i d t h > < / a : V a l u e > < / a : K e y V a l u e O f D i a g r a m O b j e c t K e y a n y T y p e z b w N T n L X > < a : K e y V a l u e O f D i a g r a m O b j e c t K e y a n y T y p e z b w N T n L X > < a : K e y > < K e y > R e l a t i o n s h i p s \ & l t ; T a b l e s \ n � r i n g s i n n t e k t \ C o l u m n s \ r e g i o n & g t ; - & l t ; T a b l e s \ T _ f y l k e \ C o l u m n s \ f y l k e _ n r & g t ; \ C r o s s F i l t e r < / K e y > < / a : K e y > < a : V a l u e   i : t y p e = " D i a g r a m D i s p l a y L i n k C r o s s F i l t e r V i e w S t a t e " > < P o i n t s   x m l n s : b = " h t t p : / / s c h e m a s . d a t a c o n t r a c t . o r g / 2 0 0 4 / 0 7 / S y s t e m . W i n d o w s " > < b : P o i n t > < b : _ x > 6 2 4 . 7 1 1 4 3 2 < / b : _ x > < b : _ y > 5 6 9 . 5 < / b : _ y > < / b : P o i n t > < b : P o i n t > < b : _ x > 6 2 4 . 7 1 1 4 3 2 < / b : _ x > < b : _ y > 5 3 6 . 2 5 < / b : _ y > < / b : P o i n t > < b : P o i n t > < b : _ x > 6 2 6 . 7 1 1 4 3 2 < / b : _ x > < b : _ y > 5 3 4 . 2 5 < / b : _ y > < / b : P o i n t > < b : P o i n t > < b : _ x > 6 5 0 . 6 1 5 2 4 2 < / b : _ x > < b : _ y > 5 3 4 . 2 5 < / b : _ y > < / b : P o i n t > < b : P o i n t > < b : _ x > 6 5 2 . 6 1 5 2 4 2 < / b : _ x > < b : _ y > 5 3 2 . 2 5 < / b : _ y > < / b : P o i n t > < b : P o i n t > < b : _ x > 6 5 2 . 6 1 5 2 4 2 < / b : _ x > < b : _ y > 4 9 9 < / b : _ y > < / b : P o i n t > < / P o i n t s > < / a : V a l u e > < / a : K e y V a l u e O f D i a g r a m O b j e c t K e y a n y T y p e z b w N T n L X > < / V i e w S t a t e s > < / D i a g r a m M a n a g e r . S e r i a l i z a b l e D i a g r a m > < / A r r a y O f D i a g r a m M a n a g e r . S e r i a l i z a b l e D i a g r a m > ] ] > < / C u s t o m C o n t e n t > < / G e m i n i > 
</file>

<file path=customXml/item49.xml>��< ? x m l   v e r s i o n = " 1 . 0 "   e n c o d i n g = " U T F - 1 6 " ? > < G e m i n i   x m l n s = " h t t p : / / g e m i n i / p i v o t c u s t o m i z a t i o n / 8 7 8 4 1 4 0 0 - 2 d 0 3 - 4 6 3 c - 9 d 3 c - c e f 1 2 2 8 f e 0 8 5 " > < C u s t o m C o n t e n t > < ! [ C D A T A [ < ? x m l   v e r s i o n = " 1 . 0 "   e n c o d i n g = " u t f - 1 6 " ? > < S e t t i n g s > < C a l c u l a t e d F i e l d s > < i t e m > < M e a s u r e N a m e > G j s n _ i n n t e k t < / M e a s u r e N a m e > < D i s p l a y N a m e > G j s n _ i n n t e k t < / D i s p l a y N a m e > < V i s i b l e > F a l s e < / V i s i b l e > < / i t e m > < i t e m > < M e a s u r e N a m e > I n n t e k t : p r s e n t < / M e a s u r e N a m e > < D i s p l a y N a m e > I n n t e k t : p r s e n t < / D i s p l a y N a m e > < V i s i b l e > F a l s e < / V i s i b l e > < / i t e m > < i t e m > < M e a s u r e N a m e > A N d e l _ i n n t e k t < / M e a s u r e N a m e > < D i s p l a y N a m e > A N d e l _ i n n t e k t < / D i s p l a y N a m e > < V i s i b l e > F a l s e < / V i s i b l e > < / i t e m > < i t e m > < M e a s u r e N a m e > G j e l d < / M e a s u r e N a m e > < D i s p l a y N a m e > G j e l d < / D i s p l a y N a m e > < V i s i b l e > F a l s e < / V i s i b l e > < / i t e m > < i t e m > < M e a s u r e N a m e > A v e r a g e   o f   V e r d i < / M e a s u r e N a m e > < D i s p l a y N a m e > A v e r a g e   o f   V e r d i < / D i s p l a y N a m e > < V i s i b l e > F a l s e < / V i s i b l e > < / i t e m > < i t e m > < M e a s u r e N a m e > A v e r a g e   o f   V e r d i   2 < / M e a s u r e N a m e > < D i s p l a y N a m e > A v e r a g e   o f   V e r d i   2 < / D i s p l a y N a m e > < V i s i b l e > F a l s e < / V i s i b l e > < / i t e m > < / C a l c u l a t e d F i e l d s > < S A H o s t H a s h > 0 < / S A H o s t H a s h > < G e m i n i F i e l d L i s t V i s i b l e > T r u e < / G e m i n i F i e l d L i s t V i s i b l e > < / S e t t i n g s > ] ] > < / C u s t o m C o n t e n t > < / G e m i n i > 
</file>

<file path=customXml/item5.xml>��< ? x m l   v e r s i o n = " 1 . 0 "   e n c o d i n g = " U T F - 1 6 " ? > < G e m i n i   x m l n s = " h t t p : / / g e m i n i / p i v o t c u s t o m i z a t i o n / I s S a n d b o x E m b e d d e d " > < C u s t o m C o n t e n t > < ! [ C D A T A [ y e s ] ] > < / C u s t o m C o n t e n t > < / G e m i n i > 
</file>

<file path=customXml/item50.xml>��< ? x m l   v e r s i o n = " 1 . 0 "   e n c o d i n g = " U T F - 1 6 " ? > < G e m i n i   x m l n s = " h t t p : / / g e m i n i / p i v o t c u s t o m i z a t i o n / 6 e 3 d d 1 8 5 - 2 5 0 9 - 4 7 d 1 - 9 0 e 5 - 0 e e 5 c f 7 5 0 9 3 b " > < C u s t o m C o n t e n t > < ! [ C D A T A [ < ? x m l   v e r s i o n = " 1 . 0 "   e n c o d i n g = " u t f - 1 6 " ? > < S e t t i n g s > < C a l c u l a t e d F i e l d s > < i t e m > < M e a s u r e N a m e > G j s n _ i n n t e k t < / M e a s u r e N a m e > < D i s p l a y N a m e > G j s n _ i n n t e k t < / D i s p l a y N a m e > < V i s i b l e > F a l s e < / V i s i b l e > < / i t e m > < i t e m > < M e a s u r e N a m e > I n n t e k t : p r s e n t < / M e a s u r e N a m e > < D i s p l a y N a m e > I n n t e k t : p r s e n t < / D i s p l a y N a m e > < V i s i b l e > F a l s e < / V i s i b l e > < / i t e m > < i t e m > < M e a s u r e N a m e > A N d e l _ i n n t e k t < / M e a s u r e N a m e > < D i s p l a y N a m e > A N d e l _ i n n t e k t < / D i s p l a y N a m e > < V i s i b l e > F a l s e < / V i s i b l e > < / i t e m > < i t e m > < M e a s u r e N a m e > G j e l d < / M e a s u r e N a m e > < D i s p l a y N a m e > G j e l d < / D i s p l a y N a m e > < V i s i b l e > F a l s e < / V i s i b l e > < / i t e m > < i t e m > < M e a s u r e N a m e > A v e r a g e   o f   V e r d i < / M e a s u r e N a m e > < D i s p l a y N a m e > A v e r a g e   o f   V e r d i < / D i s p l a y N a m e > < V i s i b l e > F a l s e < / V i s i b l e > < / i t e m > < i t e m > < M e a s u r e N a m e > A v e r a g e   o f   V e r d i   2 < / M e a s u r e N a m e > < D i s p l a y N a m e > A v e r a g e   o f   V e r d i   2 < / D i s p l a y N a m e > < V i s i b l e > F a l s e < / V i s i b l e > < / i t e m > < / C a l c u l a t e d F i e l d s > < S A H o s t H a s h > 0 < / S A H o s t H a s h > < G e m i n i F i e l d L i s t V i s i b l e > T r u e < / G e m i n i F i e l d L i s t V i s i b l e > < / S e t t i n g s > ] ] > < / C u s t o m C o n t e n t > < / G e m i n i > 
</file>

<file path=customXml/item51.xml>��< ? x m l   v e r s i o n = " 1 . 0 "   e n c o d i n g = " U T F - 1 6 " ? > < G e m i n i   x m l n s = " h t t p : / / g e m i n i / p i v o t c u s t o m i z a t i o n / a 0 5 f 6 d f 2 - a 5 4 0 - 4 e 5 d - b c 4 2 - 9 a b 1 4 e c f d b f 9 " > < C u s t o m C o n t e n t > < ! [ C D A T A [ < ? x m l   v e r s i o n = " 1 . 0 "   e n c o d i n g = " u t f - 1 6 " ? > < S e t t i n g s > < C a l c u l a t e d F i e l d s > < i t e m > < M e a s u r e N a m e > G j s n _ i n n t e k t < / M e a s u r e N a m e > < D i s p l a y N a m e > G j s n _ i n n t e k t < / D i s p l a y N a m e > < V i s i b l e > F a l s e < / V i s i b l e > < / i t e m > < i t e m > < M e a s u r e N a m e > I n n t e k t : p r s e n t < / M e a s u r e N a m e > < D i s p l a y N a m e > I n n t e k t : p r s e n t < / D i s p l a y N a m e > < V i s i b l e > F a l s e < / V i s i b l e > < / i t e m > < i t e m > < M e a s u r e N a m e > A N d e l _ i n n t e k t < / M e a s u r e N a m e > < D i s p l a y N a m e > A N d e l _ i n n t e k t < / D i s p l a y N a m e > < V i s i b l e > F a l s e < / V i s i b l e > < / i t e m > < i t e m > < M e a s u r e N a m e > G j e l d < / M e a s u r e N a m e > < D i s p l a y N a m e > G j e l d < / D i s p l a y N a m e > < V i s i b l e > F a l s e < / V i s i b l e > < / i t e m > < i t e m > < M e a s u r e N a m e > A v e r a g e   o f   V e r d i < / M e a s u r e N a m e > < D i s p l a y N a m e > A v e r a g e   o f   V e r d i < / D i s p l a y N a m e > < V i s i b l e > F a l s e < / V i s i b l e > < / i t e m > < i t e m > < M e a s u r e N a m e > A v e r a g e   o f   V e r d i   2 < / M e a s u r e N a m e > < D i s p l a y N a m e > A v e r a g e   o f   V e r d i   2 < / D i s p l a y N a m e > < V i s i b l e > F a l s e < / V i s i b l e > < / i t e m > < / C a l c u l a t e d F i e l d s > < S A H o s t H a s h > 0 < / S A H o s t H a s h > < G e m i n i F i e l d L i s t V i s i b l e > T r u e < / G e m i n i F i e l d L i s t V i s i b l e > < / S e t t i n g s > ] ] > < / C u s t o m C o n t e n t > < / G e m i n i > 
</file>

<file path=customXml/item52.xml>��< ? x m l   v e r s i o n = " 1 . 0 "   e n c o d i n g = " U T F - 1 6 " ? > < G e m i n i   x m l n s = " h t t p : / / g e m i n i / p i v o t c u s t o m i z a t i o n / 9 6 b b 4 a e 2 - 5 b 0 b - 4 9 9 d - 9 e 7 c - 5 e b 4 2 b f 6 8 a 0 1 " > < C u s t o m C o n t e n t > < ! [ C D A T A [ < ? x m l   v e r s i o n = " 1 . 0 "   e n c o d i n g = " u t f - 1 6 " ? > < S e t t i n g s > < C a l c u l a t e d F i e l d s > < i t e m > < M e a s u r e N a m e > G j s n _ i n n t e k t < / M e a s u r e N a m e > < D i s p l a y N a m e > G j s n _ i n n t e k t < / D i s p l a y N a m e > < V i s i b l e > F a l s e < / V i s i b l e > < / i t e m > < i t e m > < M e a s u r e N a m e > I n n t e k t : p r s e n t < / M e a s u r e N a m e > < D i s p l a y N a m e > I n n t e k t : p r s e n t < / D i s p l a y N a m e > < V i s i b l e > F a l s e < / V i s i b l e > < / i t e m > < i t e m > < M e a s u r e N a m e > A N d e l _ i n n t e k t < / M e a s u r e N a m e > < D i s p l a y N a m e > A N d e l _ i n n t e k t < / D i s p l a y N a m e > < V i s i b l e > F a l s e < / V i s i b l e > < / i t e m > < i t e m > < M e a s u r e N a m e > G j e l d < / M e a s u r e N a m e > < D i s p l a y N a m e > G j e l d < / D i s p l a y N a m e > < V i s i b l e > F a l s e < / V i s i b l e > < / i t e m > < i t e m > < M e a s u r e N a m e > A v e r a g e   o f   V e r d i < / M e a s u r e N a m e > < D i s p l a y N a m e > A v e r a g e   o f   V e r d i < / D i s p l a y N a m e > < V i s i b l e > F a l s e < / V i s i b l e > < / i t e m > < i t e m > < M e a s u r e N a m e > A v e r a g e   o f   V e r d i   2 < / M e a s u r e N a m e > < D i s p l a y N a m e > A v e r a g e   o f   V e r d i   2 < / D i s p l a y N a m e > < V i s i b l e > F a l s e < / V i s i b l e > < / i t e m > < / C a l c u l a t e d F i e l d s > < S A H o s t H a s h > 0 < / S A H o s t H a s h > < G e m i n i F i e l d L i s t V i s i b l e > T r u e < / G e m i n i F i e l d L i s t V i s i b l e > < / S e t t i n g s > ] ] > < / C u s t o m C o n t e n t > < / G e m i n i > 
</file>

<file path=customXml/item53.xml>��< ? x m l   v e r s i o n = " 1 . 0 "   e n c o d i n g = " U T F - 1 6 " ? > < G e m i n i   x m l n s = " h t t p : / / g e m i n i / p i v o t c u s t o m i z a t i o n / d f 4 e 4 7 4 c - d d 4 f - 4 0 1 2 - 9 b 7 c - a 6 1 d 6 c 9 f 2 a 8 6 " > < C u s t o m C o n t e n t > < ! [ C D A T A [ < ? x m l   v e r s i o n = " 1 . 0 "   e n c o d i n g = " u t f - 1 6 " ? > < S e t t i n g s > < C a l c u l a t e d F i e l d s > < i t e m > < M e a s u r e N a m e > G j s n _ i n n t e k t < / M e a s u r e N a m e > < D i s p l a y N a m e > G j s n _ i n n t e k t < / D i s p l a y N a m e > < V i s i b l e > F a l s e < / V i s i b l e > < / i t e m > < i t e m > < M e a s u r e N a m e > I n n t e k t : p r s e n t < / M e a s u r e N a m e > < D i s p l a y N a m e > I n n t e k t : p r s e n t < / D i s p l a y N a m e > < V i s i b l e > F a l s e < / V i s i b l e > < / i t e m > < i t e m > < M e a s u r e N a m e > A N d e l _ i n n t e k t < / M e a s u r e N a m e > < D i s p l a y N a m e > A N d e l _ i n n t e k t < / D i s p l a y N a m e > < V i s i b l e > F a l s e < / V i s i b l e > < / i t e m > < i t e m > < M e a s u r e N a m e > G j e l d < / M e a s u r e N a m e > < D i s p l a y N a m e > G j e l d < / D i s p l a y N a m e > < V i s i b l e > F a l s e < / V i s i b l e > < / i t e m > < i t e m > < M e a s u r e N a m e > A v e r a g e   o f   V e r d i < / M e a s u r e N a m e > < D i s p l a y N a m e > A v e r a g e   o f   V e r d i < / D i s p l a y N a m e > < V i s i b l e > F a l s e < / V i s i b l e > < / i t e m > < i t e m > < M e a s u r e N a m e > A v e r a g e   o f   V e r d i   2 < / M e a s u r e N a m e > < D i s p l a y N a m e > A v e r a g e   o f   V e r d i   2 < / D i s p l a y N a m e > < V i s i b l e > F a l s e < / V i s i b l e > < / i t e m > < / C a l c u l a t e d F i e l d s > < S A H o s t H a s h > 0 < / S A H o s t H a s h > < G e m i n i F i e l d L i s t V i s i b l e > T r u e < / G e m i n i F i e l d L i s t V i s i b l e > < / S e t t i n g s > ] ] > < / C u s t o m C o n t e n t > < / G e m i n i > 
</file>

<file path=customXml/item54.xml>��< ? x m l   v e r s i o n = " 1 . 0 "   e n c o d i n g = " U T F - 1 6 " ? > < G e m i n i   x m l n s = " h t t p : / / g e m i n i / p i v o t c u s t o m i z a t i o n / T a b l e O r d e r " > < C u s t o m C o n t e n t > < ! [ C D A T A [ T _ 0 5 0 4 0 _ i n n t e k t _ b 1 f 6 1 c 4 3 - c 0 5 1 - 4 f 5 9 - 8 e 2 4 - 4 7 3 9 3 a 9 7 a d 7 0 , T _ 0 5 0 3 8 _ G j _ s n i t t _ i n n t e k t _ 6 9 8 8 5 a 7 c - e 9 b 7 - 4 2 5 0 - a c 1 f - 0 5 6 b 5 b 3 a 9 9 2 7 , T _ 0 5 0 4 3 _ i n n t e k t _ p r o s e n t _ a n d e l _ 2 1 d d a 2 b 2 - 7 d b c - 4 7 1 2 - b 6 4 b - 1 b a 5 c f a b c 4 a 2 , T _ 0 9 8 2 3 _ g j e l d _ r e n t e u t g i f t e r _ 6 e 0 8 1 0 8 3 - 6 8 a e - 4 1 8 e - 9 2 f 3 - 2 a 8 3 c e 5 b c b e 7 , T _ f y l k e _ 0 a 7 5 4 8 9 a - 6 e 7 5 - 4 d 7 3 - a b 4 b - 1 f 9 1 6 7 2 2 0 9 3 c , T _ f y l k e   1 , n � r i n g s i n n t e k t _ 3 7 0 2 7 7 3 7 - 3 8 3 5 - 4 2 b d - 9 7 8 4 - 1 3 3 c e 7 f a f 2 9 5 ] ] > < / C u s t o m C o n t e n t > < / G e m i n i > 
</file>

<file path=customXml/item55.xml>��< ? x m l   v e r s i o n = " 1 . 0 "   e n c o d i n g = " U T F - 1 6 " ? > < G e m i n i   x m l n s = " h t t p : / / g e m i n i / p i v o t c u s t o m i z a t i o n / T a b l e X M L _ T _ 0 5 0 3 8 _ G j _ s n i t t _ i n n t e k t _ 6 9 8 8 5 a 7 c - e 9 b 7 - 4 2 5 0 - a c 1 f - 0 5 6 b 5 b 3 a 9 9 2 7 " > < C u s t o m C o n t e n t > < ! [ C D A T A [ < T a b l e W i d g e t G r i d S e r i a l i z a t i o n   x m l n s : x s d = " h t t p : / / w w w . w 3 . o r g / 2 0 0 1 / X M L S c h e m a "   x m l n s : x s i = " h t t p : / / w w w . w 3 . o r g / 2 0 0 1 / X M L S c h e m a - i n s t a n c e " > < C o l u m n S u g g e s t e d T y p e   / > < C o l u m n F o r m a t   / > < C o l u m n A c c u r a c y   / > < C o l u m n C u r r e n c y S y m b o l   / > < C o l u m n P o s i t i v e P a t t e r n   / > < C o l u m n N e g a t i v e P a t t e r n   / > < C o l u m n W i d t h s > < i t e m > < k e y > < s t r i n g > s t a t i s t i k k v a r i a b e l < / s t r i n g > < / k e y > < v a l u e > < i n t > 1 4 0 < / i n t > < / v a l u e > < / i t e m > < i t e m > < k e y > < s t r i n g > f y l k e _ n r < / s t r i n g > < / k e y > < v a l u e > < i n t > 8 7 < / i n t > < / v a l u e > < / i t e m > < i t e m > < k e y > < s t r i n g > � r < / s t r i n g > < / k e y > < v a l u e > < i n t > 4 8 < / i n t > < / v a l u e > < / i t e m > < i t e m > < k e y > < s t r i n g > V e r d i < / s t r i n g > < / k e y > < v a l u e > < i n t > 2 0 2 < / i n t > < / v a l u e > < / i t e m > < / C o l u m n W i d t h s > < C o l u m n D i s p l a y I n d e x > < i t e m > < k e y > < s t r i n g > s t a t i s t i k k v a r i a b e l < / s t r i n g > < / k e y > < v a l u e > < i n t > 0 < / i n t > < / v a l u e > < / i t e m > < i t e m > < k e y > < s t r i n g > f y l k e _ n r < / s t r i n g > < / k e y > < v a l u e > < i n t > 1 < / i n t > < / v a l u e > < / i t e m > < i t e m > < k e y > < s t r i n g > � r < / s t r i n g > < / k e y > < v a l u e > < i n t > 2 < / i n t > < / v a l u e > < / i t e m > < i t e m > < k e y > < s t r i n g > V e r d i < / s t r i n g > < / k e y > < v a l u e > < i n t > 3 < / i n t > < / v a l u e > < / i t e m > < / C o l u m n D i s p l a y I n d e x > < C o l u m n F r o z e n   / > < C o l u m n C h e c k e d   / > < C o l u m n F i l t e r   / > < S e l e c t i o n F i l t e r   / > < F i l t e r P a r a m e t e r s   / > < I s S o r t D e s c e n d i n g > f a l s e < / I s S o r t D e s c e n d i n g > < / T a b l e W i d g e t G r i d S e r i a l i z a t i o n > ] ] > < / C u s t o m C o n t e n t > < / G e m i n i > 
</file>

<file path=customXml/item56.xml>��< ? x m l   v e r s i o n = " 1 . 0 "   e n c o d i n g = " U T F - 1 6 " ? > < G e m i n i   x m l n s = " h t t p : / / g e m i n i / p i v o t c u s t o m i z a t i o n / M a n u a l C a l c M o d e " > < C u s t o m C o n t e n t > < ! [ C D A T A [ F a l s e ] ] > < / C u s t o m C o n t e n t > < / G e m i n i > 
</file>

<file path=customXml/item57.xml>��< ? x m l   v e r s i o n = " 1 . 0 "   e n c o d i n g = " U T F - 1 6 " ? > < G e m i n i   x m l n s = " h t t p : / / g e m i n i / p i v o t c u s t o m i z a t i o n / 0 f a b 6 a c d - b 9 e 0 - 4 4 6 3 - b 5 b 9 - 2 0 a b 8 e 2 7 9 7 c b " > < C u s t o m C o n t e n t > < ! [ C D A T A [ < ? x m l   v e r s i o n = " 1 . 0 "   e n c o d i n g = " u t f - 1 6 " ? > < S e t t i n g s > < C a l c u l a t e d F i e l d s > < i t e m > < M e a s u r e N a m e > G j s n _ i n n t e k t < / M e a s u r e N a m e > < D i s p l a y N a m e > G j s n _ i n n t e k t < / D i s p l a y N a m e > < V i s i b l e > F a l s e < / V i s i b l e > < / i t e m > < i t e m > < M e a s u r e N a m e > I n n t e k t : p r s e n t < / M e a s u r e N a m e > < D i s p l a y N a m e > I n n t e k t : p r s e n t < / D i s p l a y N a m e > < V i s i b l e > F a l s e < / V i s i b l e > < / i t e m > < i t e m > < M e a s u r e N a m e > A N d e l _ i n n t e k t < / M e a s u r e N a m e > < D i s p l a y N a m e > A N d e l _ i n n t e k t < / D i s p l a y N a m e > < V i s i b l e > F a l s e < / V i s i b l e > < / i t e m > < i t e m > < M e a s u r e N a m e > G j e l d < / M e a s u r e N a m e > < D i s p l a y N a m e > G j e l d < / D i s p l a y N a m e > < V i s i b l e > F a l s e < / V i s i b l e > < / i t e m > < i t e m > < M e a s u r e N a m e > A v e r a g e   o f   V e r d i < / M e a s u r e N a m e > < D i s p l a y N a m e > A v e r a g e   o f   V e r d i < / D i s p l a y N a m e > < V i s i b l e > F a l s e < / V i s i b l e > < / i t e m > < i t e m > < M e a s u r e N a m e > A v e r a g e   o f   V e r d i   2 < / M e a s u r e N a m e > < D i s p l a y N a m e > A v e r a g e   o f   V e r d i   2 < / D i s p l a y N a m e > < V i s i b l e > F a l s e < / V i s i b l e > < / i t e m > < / C a l c u l a t e d F i e l d s > < S A H o s t H a s h > 0 < / S A H o s t H a s h > < G e m i n i F i e l d L i s t V i s i b l e > T r u e < / G e m i n i F i e l d L i s t V i s i b l e > < / S e t t i n g s > ] ] > < / C u s t o m C o n t e n t > < / G e m i n i > 
</file>

<file path=customXml/item58.xml>��< ? x m l   v e r s i o n = " 1 . 0 "   e n c o d i n g = " U T F - 1 6 " ? > < G e m i n i   x m l n s = " h t t p : / / g e m i n i / p i v o t c u s t o m i z a t i o n / 9 7 7 a 1 c b e - 1 f a 7 - 4 7 1 8 - 8 3 1 6 - c d c f e 3 b 0 3 c 4 0 " > < C u s t o m C o n t e n t > < ! [ C D A T A [ < ? x m l   v e r s i o n = " 1 . 0 "   e n c o d i n g = " u t f - 1 6 " ? > < S e t t i n g s > < C a l c u l a t e d F i e l d s > < i t e m > < M e a s u r e N a m e > G j s n _ i n n t e k t < / M e a s u r e N a m e > < D i s p l a y N a m e > G j s n _ i n n t e k t < / D i s p l a y N a m e > < V i s i b l e > F a l s e < / V i s i b l e > < / i t e m > < i t e m > < M e a s u r e N a m e > I n n t e k t : p r s e n t < / M e a s u r e N a m e > < D i s p l a y N a m e > I n n t e k t : p r s e n t < / D i s p l a y N a m e > < V i s i b l e > F a l s e < / V i s i b l e > < / i t e m > < i t e m > < M e a s u r e N a m e > A N d e l _ i n n t e k t < / M e a s u r e N a m e > < D i s p l a y N a m e > A N d e l _ i n n t e k t < / D i s p l a y N a m e > < V i s i b l e > F a l s e < / V i s i b l e > < / i t e m > < i t e m > < M e a s u r e N a m e > G j e l d < / M e a s u r e N a m e > < D i s p l a y N a m e > G j e l d < / D i s p l a y N a m e > < V i s i b l e > F a l s e < / V i s i b l e > < / i t e m > < i t e m > < M e a s u r e N a m e > A v e r a g e   o f   V e r d i < / M e a s u r e N a m e > < D i s p l a y N a m e > A v e r a g e   o f   V e r d i < / D i s p l a y N a m e > < V i s i b l e > F a l s e < / V i s i b l e > < / i t e m > < i t e m > < M e a s u r e N a m e > A v e r a g e   o f   V e r d i   2 < / M e a s u r e N a m e > < D i s p l a y N a m e > A v e r a g e   o f   V e r d i   2 < / D i s p l a y N a m e > < V i s i b l e > F a l s e < / V i s i b l e > < / i t e m > < / C a l c u l a t e d F i e l d s > < S A H o s t H a s h > 0 < / S A H o s t H a s h > < G e m i n i F i e l d L i s t V i s i b l e > T r u e < / G e m i n i F i e l d L i s t V i s i b l e > < / S e t t i n g s > ] ] > < / C u s t o m C o n t e n t > < / G e m i n i > 
</file>

<file path=customXml/item6.xml>��< ? x m l   v e r s i o n = " 1 . 0 "   e n c o d i n g = " U T F - 1 6 " ? > < G e m i n i   x m l n s = " h t t p : / / g e m i n i / p i v o t c u s t o m i z a t i o n / f 6 4 2 f 6 4 8 - 8 6 a 8 - 4 e c c - 9 3 b 6 - 8 c 3 c 2 6 2 b a b 9 9 " > < C u s t o m C o n t e n t > < ! [ C D A T A [ < ? x m l   v e r s i o n = " 1 . 0 "   e n c o d i n g = " u t f - 1 6 " ? > < S e t t i n g s > < C a l c u l a t e d F i e l d s > < i t e m > < M e a s u r e N a m e > G j s n _ i n n t e k t < / M e a s u r e N a m e > < D i s p l a y N a m e > G j s n _ i n n t e k t < / D i s p l a y N a m e > < V i s i b l e > F a l s e < / V i s i b l e > < / i t e m > < i t e m > < M e a s u r e N a m e > I n n t e k t : p r s e n t < / M e a s u r e N a m e > < D i s p l a y N a m e > I n n t e k t : p r s e n t < / D i s p l a y N a m e > < V i s i b l e > F a l s e < / V i s i b l e > < / i t e m > < i t e m > < M e a s u r e N a m e > A N d e l _ i n n t e k t < / M e a s u r e N a m e > < D i s p l a y N a m e > A N d e l _ i n n t e k t < / D i s p l a y N a m e > < V i s i b l e > F a l s e < / V i s i b l e > < / i t e m > < i t e m > < M e a s u r e N a m e > G j e l d < / M e a s u r e N a m e > < D i s p l a y N a m e > G j e l d < / D i s p l a y N a m e > < V i s i b l e > F a l s e < / V i s i b l e > < / i t e m > < i t e m > < M e a s u r e N a m e > A v e r a g e   o f   V e r d i < / M e a s u r e N a m e > < D i s p l a y N a m e > A v e r a g e   o f   V e r d i < / D i s p l a y N a m e > < V i s i b l e > F a l s e < / V i s i b l e > < / i t e m > < i t e m > < M e a s u r e N a m e > A v e r a g e   o f   V e r d i   2 < / M e a s u r e N a m e > < D i s p l a y N a m e > A v e r a g e   o f   V e r d i   2 < / D i s p l a y N a m e > < V i s i b l e > F a l s e < / V i s i b l e > < / i t e m > < / C a l c u l a t e d F i e l d s > < S A H o s t H a s h > 0 < / S A H o s t H a s h > < G e m i n i F i e l d L i s t V i s i b l e > T r u e < / G e m i n i F i e l d L i s t V i s i b l e > < / S e t t i n g s > ] ] > < / C u s t o m C o n t e n t > < / G e m i n i > 
</file>

<file path=customXml/item7.xml>��< ? x m l   v e r s i o n = " 1 . 0 "   e n c o d i n g = " U T F - 1 6 " ? > < G e m i n i   x m l n s = " h t t p : / / g e m i n i / p i v o t c u s t o m i z a t i o n / T a b l e X M L _ T _ 0 5 0 4 0 _ i n n t e k t _ b 1 f 6 1 c 4 3 - c 0 5 1 - 4 f 5 9 - 8 e 2 4 - 4 7 3 9 3 a 9 7 a d 7 0 " > < C u s t o m C o n t e n t > < ! [ C D A T A [ < T a b l e W i d g e t G r i d S e r i a l i z a t i o n   x m l n s : x s d = " h t t p : / / w w w . w 3 . o r g / 2 0 0 1 / X M L S c h e m a "   x m l n s : x s i = " h t t p : / / w w w . w 3 . o r g / 2 0 0 1 / X M L S c h e m a - i n s t a n c e " > < C o l u m n S u g g e s t e d T y p e   / > < C o l u m n F o r m a t   / > < C o l u m n A c c u r a c y   / > < C o l u m n C u r r e n c y S y m b o l   / > < C o l u m n P o s i t i v e P a t t e r n   / > < C o l u m n N e g a t i v e P a t t e r n   / > < C o l u m n W i d t h s > < i t e m > < k e y > < s t r i n g > s t a t i s t i k k v a r i a b e l < / s t r i n g > < / k e y > < v a l u e > < i n t > 1 4 0 < / i n t > < / v a l u e > < / i t e m > < i t e m > < k e y > < s t r i n g > f y l k e _ n r < / s t r i n g > < / k e y > < v a l u e > < i n t > 8 7 < / i n t > < / v a l u e > < / i t e m > < i t e m > < k e y > < s t r i n g > � r < / s t r i n g > < / k e y > < v a l u e > < i n t > 4 8 < / i n t > < / v a l u e > < / i t e m > < i t e m > < k e y > < s t r i n g > V e r d i < / s t r i n g > < / k e y > < v a l u e > < i n t > 2 0 5 < / i n t > < / v a l u e > < / i t e m > < / C o l u m n W i d t h s > < C o l u m n D i s p l a y I n d e x > < i t e m > < k e y > < s t r i n g > s t a t i s t i k k v a r i a b e l < / s t r i n g > < / k e y > < v a l u e > < i n t > 0 < / i n t > < / v a l u e > < / i t e m > < i t e m > < k e y > < s t r i n g > f y l k e _ n r < / s t r i n g > < / k e y > < v a l u e > < i n t > 1 < / i n t > < / v a l u e > < / i t e m > < i t e m > < k e y > < s t r i n g > � r < / s t r i n g > < / k e y > < v a l u e > < i n t > 2 < / i n t > < / v a l u e > < / i t e m > < i t e m > < k e y > < s t r i n g > V e r d i < / s t r i n g > < / k e y > < v a l u e > < i n t > 3 < / i n t > < / v a l u e > < / i t e m > < / C o l u m n D i s p l a y I n d e x > < C o l u m n F r o z e n   / > < C o l u m n C h e c k e d   / > < C o l u m n F i l t e r   / > < S e l e c t i o n F i l t e r   / > < F i l t e r P a r a m e t e r s   / > < I s S o r t D e s c e n d i n g > f a l s e < / I s S o r t D e s c e n d i n g > < / T a b l e W i d g e t G r i d S e r i a l i z a t i o n > ] ] > < / C u s t o m C o n t e n t > < / G e m i n i > 
</file>

<file path=customXml/item8.xml>��< ? x m l   v e r s i o n = " 1 . 0 "   e n c o d i n g = " U T F - 1 6 " ? > < G e m i n i   x m l n s = " h t t p : / / g e m i n i / p i v o t c u s t o m i z a t i o n / 9 0 e 2 1 2 7 f - 8 6 6 c - 4 3 0 1 - a 4 f 1 - e a e 7 d 8 3 1 6 3 f 9 " > < C u s t o m C o n t e n t > < ! [ C D A T A [ < ? x m l   v e r s i o n = " 1 . 0 "   e n c o d i n g = " u t f - 1 6 " ? > < S e t t i n g s > < C a l c u l a t e d F i e l d s > < i t e m > < M e a s u r e N a m e > G j s n _ i n n t e k t < / M e a s u r e N a m e > < D i s p l a y N a m e > G j s n _ i n n t e k t < / D i s p l a y N a m e > < V i s i b l e > F a l s e < / V i s i b l e > < / i t e m > < i t e m > < M e a s u r e N a m e > I n n t e k t : p r s e n t < / M e a s u r e N a m e > < D i s p l a y N a m e > I n n t e k t : p r s e n t < / D i s p l a y N a m e > < V i s i b l e > F a l s e < / V i s i b l e > < / i t e m > < i t e m > < M e a s u r e N a m e > A N d e l _ i n n t e k t < / M e a s u r e N a m e > < D i s p l a y N a m e > A N d e l _ i n n t e k t < / D i s p l a y N a m e > < V i s i b l e > F a l s e < / V i s i b l e > < / i t e m > < i t e m > < M e a s u r e N a m e > G j e l d < / M e a s u r e N a m e > < D i s p l a y N a m e > G j e l d < / D i s p l a y N a m e > < V i s i b l e > F a l s e < / V i s i b l e > < / i t e m > < i t e m > < M e a s u r e N a m e > A v e r a g e   o f   V e r d i < / M e a s u r e N a m e > < D i s p l a y N a m e > A v e r a g e   o f   V e r d i < / D i s p l a y N a m e > < V i s i b l e > F a l s e < / V i s i b l e > < / i t e m > < i t e m > < M e a s u r e N a m e > A v e r a g e   o f   V e r d i   2 < / M e a s u r e N a m e > < D i s p l a y N a m e > A v e r a g e   o f   V e r d i   2 < / D i s p l a y N a m e > < V i s i b l e > F a l s e < / V i s i b l e > < / i t e m > < / C a l c u l a t e d F i e l d s > < S A H o s t H a s h > 0 < / S A H o s t H a s h > < G e m i n i F i e l d L i s t V i s i b l e > T r u e < / G e m i n i F i e l d L i s t V i s i b l e > < / S e t t i n g s > ] ] > < / C u s t o m C o n t e n t > < / G e m i n i > 
</file>

<file path=customXml/item9.xml>��< ? x m l   v e r s i o n = " 1 . 0 "   e n c o d i n g = " U T F - 1 6 " ? > < G e m i n i   x m l n s = " h t t p : / / g e m i n i / p i v o t c u s t o m i z a t i o n / f 3 3 1 1 1 e 4 - 8 7 0 c - 4 2 9 7 - 8 2 b 0 - 3 a 0 8 5 a a c 4 f b 8 " > < C u s t o m C o n t e n t > < ! [ C D A T A [ < ? x m l   v e r s i o n = " 1 . 0 "   e n c o d i n g = " u t f - 1 6 " ? > < S e t t i n g s > < C a l c u l a t e d F i e l d s > < i t e m > < M e a s u r e N a m e > G j s n _ i n n t e k t < / M e a s u r e N a m e > < D i s p l a y N a m e > G j s n _ i n n t e k t < / D i s p l a y N a m e > < V i s i b l e > F a l s e < / V i s i b l e > < / i t e m > < i t e m > < M e a s u r e N a m e > I n n t e k t : p r s e n t < / M e a s u r e N a m e > < D i s p l a y N a m e > I n n t e k t : p r s e n t < / D i s p l a y N a m e > < V i s i b l e > F a l s e < / V i s i b l e > < / i t e m > < i t e m > < M e a s u r e N a m e > A N d e l _ i n n t e k t < / M e a s u r e N a m e > < D i s p l a y N a m e > A N d e l _ i n n t e k t < / D i s p l a y N a m e > < V i s i b l e > F a l s e < / V i s i b l e > < / i t e m > < i t e m > < M e a s u r e N a m e > G j e l d < / M e a s u r e N a m e > < D i s p l a y N a m e > G j e l d < / D i s p l a y N a m e > < V i s i b l e > F a l s e < / V i s i b l e > < / i t e m > < i t e m > < M e a s u r e N a m e > A v e r a g e   o f   V e r d i < / M e a s u r e N a m e > < D i s p l a y N a m e > A v e r a g e   o f   V e r d i < / D i s p l a y N a m e > < V i s i b l e > F a l s e < / V i s i b l e > < / i t e m > < i t e m > < M e a s u r e N a m e > A v e r a g e   o f   V e r d i   2 < / M e a s u r e N a m e > < D i s p l a y N a m e > A v e r a g e   o f   V e r d i   2 < / D i s p l a y N a m e > < V i s i b l e > F a l s e < / V i s i b l e > < / i t e m > < / C a l c u l a t e d F i e l d s > < S A H o s t H a s h > 0 < / S A H o s t H a s h > < G e m i n i F i e l d L i s t V i s i b l e > T r u e < / G e m i n i F i e l d L i s t V i s i b l e > < / S e t t i n g s > ] ] > < / C u s t o m C o n t e n t > < / G e m i n i > 
</file>

<file path=customXml/itemProps1.xml><?xml version="1.0" encoding="utf-8"?>
<ds:datastoreItem xmlns:ds="http://schemas.openxmlformats.org/officeDocument/2006/customXml" ds:itemID="{65DF3EAE-013D-44F8-947C-D410EFB4EEA5}">
  <ds:schemaRefs/>
</ds:datastoreItem>
</file>

<file path=customXml/itemProps10.xml><?xml version="1.0" encoding="utf-8"?>
<ds:datastoreItem xmlns:ds="http://schemas.openxmlformats.org/officeDocument/2006/customXml" ds:itemID="{2354E5B9-C7C6-4594-99A6-C968A334C274}">
  <ds:schemaRefs/>
</ds:datastoreItem>
</file>

<file path=customXml/itemProps11.xml><?xml version="1.0" encoding="utf-8"?>
<ds:datastoreItem xmlns:ds="http://schemas.openxmlformats.org/officeDocument/2006/customXml" ds:itemID="{D3F37B59-E567-41D5-ABDF-0C2C69E5B47F}">
  <ds:schemaRefs/>
</ds:datastoreItem>
</file>

<file path=customXml/itemProps12.xml><?xml version="1.0" encoding="utf-8"?>
<ds:datastoreItem xmlns:ds="http://schemas.openxmlformats.org/officeDocument/2006/customXml" ds:itemID="{189AACB1-548D-47D0-862D-8D6325C5759F}">
  <ds:schemaRefs/>
</ds:datastoreItem>
</file>

<file path=customXml/itemProps13.xml><?xml version="1.0" encoding="utf-8"?>
<ds:datastoreItem xmlns:ds="http://schemas.openxmlformats.org/officeDocument/2006/customXml" ds:itemID="{8B2EE2C5-6B30-4659-807E-9B466FEECCF7}">
  <ds:schemaRefs/>
</ds:datastoreItem>
</file>

<file path=customXml/itemProps14.xml><?xml version="1.0" encoding="utf-8"?>
<ds:datastoreItem xmlns:ds="http://schemas.openxmlformats.org/officeDocument/2006/customXml" ds:itemID="{6FE477BA-5D84-4F8C-8C23-CCFB9024CD40}">
  <ds:schemaRefs/>
</ds:datastoreItem>
</file>

<file path=customXml/itemProps15.xml><?xml version="1.0" encoding="utf-8"?>
<ds:datastoreItem xmlns:ds="http://schemas.openxmlformats.org/officeDocument/2006/customXml" ds:itemID="{76B8C0F2-B152-4494-B283-104BE508AC99}">
  <ds:schemaRefs/>
</ds:datastoreItem>
</file>

<file path=customXml/itemProps16.xml><?xml version="1.0" encoding="utf-8"?>
<ds:datastoreItem xmlns:ds="http://schemas.openxmlformats.org/officeDocument/2006/customXml" ds:itemID="{BF6B06A9-0AB7-4567-B368-6B38BFA5E756}">
  <ds:schemaRefs/>
</ds:datastoreItem>
</file>

<file path=customXml/itemProps17.xml><?xml version="1.0" encoding="utf-8"?>
<ds:datastoreItem xmlns:ds="http://schemas.openxmlformats.org/officeDocument/2006/customXml" ds:itemID="{B2A64EB2-1A1B-4D33-B149-EA84B7BC5711}">
  <ds:schemaRefs/>
</ds:datastoreItem>
</file>

<file path=customXml/itemProps18.xml><?xml version="1.0" encoding="utf-8"?>
<ds:datastoreItem xmlns:ds="http://schemas.openxmlformats.org/officeDocument/2006/customXml" ds:itemID="{46EB13B6-5962-4C7F-AED7-3A22FE27B194}">
  <ds:schemaRefs/>
</ds:datastoreItem>
</file>

<file path=customXml/itemProps19.xml><?xml version="1.0" encoding="utf-8"?>
<ds:datastoreItem xmlns:ds="http://schemas.openxmlformats.org/officeDocument/2006/customXml" ds:itemID="{93A934DA-57E0-4255-8FA2-22F5166D85E0}">
  <ds:schemaRefs/>
</ds:datastoreItem>
</file>

<file path=customXml/itemProps2.xml><?xml version="1.0" encoding="utf-8"?>
<ds:datastoreItem xmlns:ds="http://schemas.openxmlformats.org/officeDocument/2006/customXml" ds:itemID="{F2D7AA17-7268-48CA-B670-9BBA02D546A7}">
  <ds:schemaRefs/>
</ds:datastoreItem>
</file>

<file path=customXml/itemProps20.xml><?xml version="1.0" encoding="utf-8"?>
<ds:datastoreItem xmlns:ds="http://schemas.openxmlformats.org/officeDocument/2006/customXml" ds:itemID="{3390B200-A3F4-47ED-BAEE-0DA4D9D3D06E}">
  <ds:schemaRefs/>
</ds:datastoreItem>
</file>

<file path=customXml/itemProps21.xml><?xml version="1.0" encoding="utf-8"?>
<ds:datastoreItem xmlns:ds="http://schemas.openxmlformats.org/officeDocument/2006/customXml" ds:itemID="{342B0C99-1667-490A-9DBA-CA175E90EE84}">
  <ds:schemaRefs/>
</ds:datastoreItem>
</file>

<file path=customXml/itemProps22.xml><?xml version="1.0" encoding="utf-8"?>
<ds:datastoreItem xmlns:ds="http://schemas.openxmlformats.org/officeDocument/2006/customXml" ds:itemID="{66E19038-DB13-4B41-A48F-0B799D803FD5}">
  <ds:schemaRefs/>
</ds:datastoreItem>
</file>

<file path=customXml/itemProps23.xml><?xml version="1.0" encoding="utf-8"?>
<ds:datastoreItem xmlns:ds="http://schemas.openxmlformats.org/officeDocument/2006/customXml" ds:itemID="{B98FA753-AC2F-4282-976D-558349B8FB7B}">
  <ds:schemaRefs/>
</ds:datastoreItem>
</file>

<file path=customXml/itemProps24.xml><?xml version="1.0" encoding="utf-8"?>
<ds:datastoreItem xmlns:ds="http://schemas.openxmlformats.org/officeDocument/2006/customXml" ds:itemID="{0613969D-99A6-47D8-8FA1-3A9AE101854C}">
  <ds:schemaRefs/>
</ds:datastoreItem>
</file>

<file path=customXml/itemProps25.xml><?xml version="1.0" encoding="utf-8"?>
<ds:datastoreItem xmlns:ds="http://schemas.openxmlformats.org/officeDocument/2006/customXml" ds:itemID="{EF4A4BB6-BED0-4C55-B528-EE1494965571}">
  <ds:schemaRefs>
    <ds:schemaRef ds:uri="http://schemas.microsoft.com/DataMashup"/>
  </ds:schemaRefs>
</ds:datastoreItem>
</file>

<file path=customXml/itemProps26.xml><?xml version="1.0" encoding="utf-8"?>
<ds:datastoreItem xmlns:ds="http://schemas.openxmlformats.org/officeDocument/2006/customXml" ds:itemID="{5F615BF8-B087-4FF4-87C3-695F944B6C85}">
  <ds:schemaRefs/>
</ds:datastoreItem>
</file>

<file path=customXml/itemProps27.xml><?xml version="1.0" encoding="utf-8"?>
<ds:datastoreItem xmlns:ds="http://schemas.openxmlformats.org/officeDocument/2006/customXml" ds:itemID="{6D6100A5-BD56-42B3-B044-88294BA5BC30}">
  <ds:schemaRefs/>
</ds:datastoreItem>
</file>

<file path=customXml/itemProps28.xml><?xml version="1.0" encoding="utf-8"?>
<ds:datastoreItem xmlns:ds="http://schemas.openxmlformats.org/officeDocument/2006/customXml" ds:itemID="{6D403558-5412-4B8B-9CA5-7D4CB3D2F372}">
  <ds:schemaRefs/>
</ds:datastoreItem>
</file>

<file path=customXml/itemProps29.xml><?xml version="1.0" encoding="utf-8"?>
<ds:datastoreItem xmlns:ds="http://schemas.openxmlformats.org/officeDocument/2006/customXml" ds:itemID="{6AE3F471-7F46-4ED6-817D-EC5029050216}">
  <ds:schemaRefs/>
</ds:datastoreItem>
</file>

<file path=customXml/itemProps3.xml><?xml version="1.0" encoding="utf-8"?>
<ds:datastoreItem xmlns:ds="http://schemas.openxmlformats.org/officeDocument/2006/customXml" ds:itemID="{7E47C3D0-8AE0-485D-B140-FE52CA3F4F06}">
  <ds:schemaRefs/>
</ds:datastoreItem>
</file>

<file path=customXml/itemProps30.xml><?xml version="1.0" encoding="utf-8"?>
<ds:datastoreItem xmlns:ds="http://schemas.openxmlformats.org/officeDocument/2006/customXml" ds:itemID="{B3D4F7A0-08DD-4320-8758-57628A52DDD3}">
  <ds:schemaRefs/>
</ds:datastoreItem>
</file>

<file path=customXml/itemProps31.xml><?xml version="1.0" encoding="utf-8"?>
<ds:datastoreItem xmlns:ds="http://schemas.openxmlformats.org/officeDocument/2006/customXml" ds:itemID="{E4714017-D600-488C-849E-3E6CA8D5D309}">
  <ds:schemaRefs/>
</ds:datastoreItem>
</file>

<file path=customXml/itemProps32.xml><?xml version="1.0" encoding="utf-8"?>
<ds:datastoreItem xmlns:ds="http://schemas.openxmlformats.org/officeDocument/2006/customXml" ds:itemID="{51625EF5-50A6-40B1-85B0-46F52307C90A}">
  <ds:schemaRefs/>
</ds:datastoreItem>
</file>

<file path=customXml/itemProps33.xml><?xml version="1.0" encoding="utf-8"?>
<ds:datastoreItem xmlns:ds="http://schemas.openxmlformats.org/officeDocument/2006/customXml" ds:itemID="{4AA830E8-BE7C-4CF6-9F00-202E14BE287A}">
  <ds:schemaRefs/>
</ds:datastoreItem>
</file>

<file path=customXml/itemProps34.xml><?xml version="1.0" encoding="utf-8"?>
<ds:datastoreItem xmlns:ds="http://schemas.openxmlformats.org/officeDocument/2006/customXml" ds:itemID="{C9CFB1CB-6F67-43D0-AB2F-0EAAFD6D71D6}">
  <ds:schemaRefs/>
</ds:datastoreItem>
</file>

<file path=customXml/itemProps35.xml><?xml version="1.0" encoding="utf-8"?>
<ds:datastoreItem xmlns:ds="http://schemas.openxmlformats.org/officeDocument/2006/customXml" ds:itemID="{FFC6DC7D-291C-44A2-9EDE-420B5CDFA683}">
  <ds:schemaRefs/>
</ds:datastoreItem>
</file>

<file path=customXml/itemProps36.xml><?xml version="1.0" encoding="utf-8"?>
<ds:datastoreItem xmlns:ds="http://schemas.openxmlformats.org/officeDocument/2006/customXml" ds:itemID="{0E048FD0-C350-4DED-B0F2-E624B2DADB0C}">
  <ds:schemaRefs/>
</ds:datastoreItem>
</file>

<file path=customXml/itemProps37.xml><?xml version="1.0" encoding="utf-8"?>
<ds:datastoreItem xmlns:ds="http://schemas.openxmlformats.org/officeDocument/2006/customXml" ds:itemID="{16F9FDD6-7080-4ED4-9A6E-06D82BFE30B4}">
  <ds:schemaRefs/>
</ds:datastoreItem>
</file>

<file path=customXml/itemProps38.xml><?xml version="1.0" encoding="utf-8"?>
<ds:datastoreItem xmlns:ds="http://schemas.openxmlformats.org/officeDocument/2006/customXml" ds:itemID="{C66FCD90-F621-4B68-9231-FBEB821C481B}">
  <ds:schemaRefs/>
</ds:datastoreItem>
</file>

<file path=customXml/itemProps39.xml><?xml version="1.0" encoding="utf-8"?>
<ds:datastoreItem xmlns:ds="http://schemas.openxmlformats.org/officeDocument/2006/customXml" ds:itemID="{53A78F34-1154-477F-835C-6B5C031FEED7}">
  <ds:schemaRefs/>
</ds:datastoreItem>
</file>

<file path=customXml/itemProps4.xml><?xml version="1.0" encoding="utf-8"?>
<ds:datastoreItem xmlns:ds="http://schemas.openxmlformats.org/officeDocument/2006/customXml" ds:itemID="{B0AA9C47-980C-4F26-B2B3-50AD1A155206}">
  <ds:schemaRefs/>
</ds:datastoreItem>
</file>

<file path=customXml/itemProps40.xml><?xml version="1.0" encoding="utf-8"?>
<ds:datastoreItem xmlns:ds="http://schemas.openxmlformats.org/officeDocument/2006/customXml" ds:itemID="{40ED84FA-72BA-4907-8262-A45AE766A921}">
  <ds:schemaRefs/>
</ds:datastoreItem>
</file>

<file path=customXml/itemProps41.xml><?xml version="1.0" encoding="utf-8"?>
<ds:datastoreItem xmlns:ds="http://schemas.openxmlformats.org/officeDocument/2006/customXml" ds:itemID="{0F4AE718-1407-4573-A8F1-D9545D4859DB}">
  <ds:schemaRefs/>
</ds:datastoreItem>
</file>

<file path=customXml/itemProps42.xml><?xml version="1.0" encoding="utf-8"?>
<ds:datastoreItem xmlns:ds="http://schemas.openxmlformats.org/officeDocument/2006/customXml" ds:itemID="{F5361BBF-1DB4-4338-9C48-B0BD0223C2BB}">
  <ds:schemaRefs/>
</ds:datastoreItem>
</file>

<file path=customXml/itemProps43.xml><?xml version="1.0" encoding="utf-8"?>
<ds:datastoreItem xmlns:ds="http://schemas.openxmlformats.org/officeDocument/2006/customXml" ds:itemID="{54362F3C-95A3-4947-8E07-5EBBC4FD08E1}">
  <ds:schemaRefs/>
</ds:datastoreItem>
</file>

<file path=customXml/itemProps44.xml><?xml version="1.0" encoding="utf-8"?>
<ds:datastoreItem xmlns:ds="http://schemas.openxmlformats.org/officeDocument/2006/customXml" ds:itemID="{C500E78F-A7DC-4BA4-9FA9-96905DA1AF20}">
  <ds:schemaRefs/>
</ds:datastoreItem>
</file>

<file path=customXml/itemProps45.xml><?xml version="1.0" encoding="utf-8"?>
<ds:datastoreItem xmlns:ds="http://schemas.openxmlformats.org/officeDocument/2006/customXml" ds:itemID="{C0E59F99-6251-477B-9070-FEC063FDFF32}">
  <ds:schemaRefs/>
</ds:datastoreItem>
</file>

<file path=customXml/itemProps46.xml><?xml version="1.0" encoding="utf-8"?>
<ds:datastoreItem xmlns:ds="http://schemas.openxmlformats.org/officeDocument/2006/customXml" ds:itemID="{31AE37DF-AE00-460B-97EF-123E35DE915B}">
  <ds:schemaRefs/>
</ds:datastoreItem>
</file>

<file path=customXml/itemProps47.xml><?xml version="1.0" encoding="utf-8"?>
<ds:datastoreItem xmlns:ds="http://schemas.openxmlformats.org/officeDocument/2006/customXml" ds:itemID="{06589D4C-D59B-4811-92AD-97F06EC8CBDC}">
  <ds:schemaRefs/>
</ds:datastoreItem>
</file>

<file path=customXml/itemProps48.xml><?xml version="1.0" encoding="utf-8"?>
<ds:datastoreItem xmlns:ds="http://schemas.openxmlformats.org/officeDocument/2006/customXml" ds:itemID="{348076B3-CF4B-4953-9909-2D8E4E58823E}">
  <ds:schemaRefs/>
</ds:datastoreItem>
</file>

<file path=customXml/itemProps49.xml><?xml version="1.0" encoding="utf-8"?>
<ds:datastoreItem xmlns:ds="http://schemas.openxmlformats.org/officeDocument/2006/customXml" ds:itemID="{4C1FFC09-1590-4639-81BC-673FE7B4F1A5}">
  <ds:schemaRefs/>
</ds:datastoreItem>
</file>

<file path=customXml/itemProps5.xml><?xml version="1.0" encoding="utf-8"?>
<ds:datastoreItem xmlns:ds="http://schemas.openxmlformats.org/officeDocument/2006/customXml" ds:itemID="{56A9BE72-3018-4B62-B8D1-AEE1F81EC6BA}">
  <ds:schemaRefs/>
</ds:datastoreItem>
</file>

<file path=customXml/itemProps50.xml><?xml version="1.0" encoding="utf-8"?>
<ds:datastoreItem xmlns:ds="http://schemas.openxmlformats.org/officeDocument/2006/customXml" ds:itemID="{87FCCDDB-CA7C-4910-9DD7-5542336ED7B0}">
  <ds:schemaRefs/>
</ds:datastoreItem>
</file>

<file path=customXml/itemProps51.xml><?xml version="1.0" encoding="utf-8"?>
<ds:datastoreItem xmlns:ds="http://schemas.openxmlformats.org/officeDocument/2006/customXml" ds:itemID="{AE3FF1A9-7B8E-4570-A000-129EF51FDA5F}">
  <ds:schemaRefs/>
</ds:datastoreItem>
</file>

<file path=customXml/itemProps52.xml><?xml version="1.0" encoding="utf-8"?>
<ds:datastoreItem xmlns:ds="http://schemas.openxmlformats.org/officeDocument/2006/customXml" ds:itemID="{678C7CE6-3995-43C5-8E43-DDC0676A153D}">
  <ds:schemaRefs/>
</ds:datastoreItem>
</file>

<file path=customXml/itemProps53.xml><?xml version="1.0" encoding="utf-8"?>
<ds:datastoreItem xmlns:ds="http://schemas.openxmlformats.org/officeDocument/2006/customXml" ds:itemID="{BE2B301E-A9BE-45D2-BA75-A001F6CA3665}">
  <ds:schemaRefs/>
</ds:datastoreItem>
</file>

<file path=customXml/itemProps54.xml><?xml version="1.0" encoding="utf-8"?>
<ds:datastoreItem xmlns:ds="http://schemas.openxmlformats.org/officeDocument/2006/customXml" ds:itemID="{D8D105A7-CBDF-4F94-A68F-9126373F81A1}">
  <ds:schemaRefs/>
</ds:datastoreItem>
</file>

<file path=customXml/itemProps55.xml><?xml version="1.0" encoding="utf-8"?>
<ds:datastoreItem xmlns:ds="http://schemas.openxmlformats.org/officeDocument/2006/customXml" ds:itemID="{D89E4E2C-9B5C-469B-BCED-4E7492E62A39}">
  <ds:schemaRefs/>
</ds:datastoreItem>
</file>

<file path=customXml/itemProps56.xml><?xml version="1.0" encoding="utf-8"?>
<ds:datastoreItem xmlns:ds="http://schemas.openxmlformats.org/officeDocument/2006/customXml" ds:itemID="{114F9167-A16E-4B45-B83A-9968A3AE3FFD}">
  <ds:schemaRefs/>
</ds:datastoreItem>
</file>

<file path=customXml/itemProps57.xml><?xml version="1.0" encoding="utf-8"?>
<ds:datastoreItem xmlns:ds="http://schemas.openxmlformats.org/officeDocument/2006/customXml" ds:itemID="{7F55AB86-5C34-4E9C-A80C-3E3AEBEA0B03}">
  <ds:schemaRefs/>
</ds:datastoreItem>
</file>

<file path=customXml/itemProps58.xml><?xml version="1.0" encoding="utf-8"?>
<ds:datastoreItem xmlns:ds="http://schemas.openxmlformats.org/officeDocument/2006/customXml" ds:itemID="{4E2873D5-5952-4345-ABB8-898E1A22568E}">
  <ds:schemaRefs/>
</ds:datastoreItem>
</file>

<file path=customXml/itemProps6.xml><?xml version="1.0" encoding="utf-8"?>
<ds:datastoreItem xmlns:ds="http://schemas.openxmlformats.org/officeDocument/2006/customXml" ds:itemID="{578A5943-3894-4D45-823E-DF271D8F3382}">
  <ds:schemaRefs/>
</ds:datastoreItem>
</file>

<file path=customXml/itemProps7.xml><?xml version="1.0" encoding="utf-8"?>
<ds:datastoreItem xmlns:ds="http://schemas.openxmlformats.org/officeDocument/2006/customXml" ds:itemID="{374BA2EF-59B1-4B2F-BD6A-DECBE718717B}">
  <ds:schemaRefs/>
</ds:datastoreItem>
</file>

<file path=customXml/itemProps8.xml><?xml version="1.0" encoding="utf-8"?>
<ds:datastoreItem xmlns:ds="http://schemas.openxmlformats.org/officeDocument/2006/customXml" ds:itemID="{55436A98-C2A2-40E1-97FF-E9B4B0F8F42E}">
  <ds:schemaRefs/>
</ds:datastoreItem>
</file>

<file path=customXml/itemProps9.xml><?xml version="1.0" encoding="utf-8"?>
<ds:datastoreItem xmlns:ds="http://schemas.openxmlformats.org/officeDocument/2006/customXml" ds:itemID="{F8541175-1433-44AA-B4AA-3131651B66D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13</vt:i4>
      </vt:variant>
    </vt:vector>
  </HeadingPairs>
  <TitlesOfParts>
    <vt:vector size="13" baseType="lpstr">
      <vt:lpstr>Base Fylke</vt:lpstr>
      <vt:lpstr>Ark3</vt:lpstr>
      <vt:lpstr>Ark2</vt:lpstr>
      <vt:lpstr>om talla</vt:lpstr>
      <vt:lpstr>Inntekt_landet</vt:lpstr>
      <vt:lpstr>Gjeld_landet</vt:lpstr>
      <vt:lpstr>P_andinntektsgr</vt:lpstr>
      <vt:lpstr>Gjsn_inntekt kr</vt:lpstr>
      <vt:lpstr>%-andel_2</vt:lpstr>
      <vt:lpstr>Worksheet</vt:lpstr>
      <vt:lpstr>Gjeøld</vt:lpstr>
      <vt:lpstr>P_fylkesvi</vt:lpstr>
      <vt:lpstr>Fylkesvise grafer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Johan</dc:creator>
  <cp:lastModifiedBy>Johan</cp:lastModifiedBy>
  <dcterms:created xsi:type="dcterms:W3CDTF">2022-03-27T17:25:50Z</dcterms:created>
  <dcterms:modified xsi:type="dcterms:W3CDTF">2022-03-31T11:39:43Z</dcterms:modified>
</cp:coreProperties>
</file>